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esktop\Baseball\"/>
    </mc:Choice>
  </mc:AlternateContent>
  <xr:revisionPtr revIDLastSave="0" documentId="8_{9895C52C-59D8-4898-A1E7-817D16A5A132}" xr6:coauthVersionLast="45" xr6:coauthVersionMax="45" xr10:uidLastSave="{00000000-0000-0000-0000-000000000000}"/>
  <bookViews>
    <workbookView xWindow="-108" yWindow="-108" windowWidth="23256" windowHeight="12720" xr2:uid="{72282190-B8DD-41C5-9EED-271D952118F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3" i="1" l="1"/>
  <c r="L173" i="1"/>
  <c r="K173" i="1"/>
  <c r="J173" i="1"/>
  <c r="O173" i="1" s="1"/>
  <c r="I173" i="1"/>
  <c r="H173" i="1"/>
  <c r="O172" i="1"/>
  <c r="L172" i="1"/>
  <c r="K172" i="1"/>
  <c r="J172" i="1"/>
  <c r="I172" i="1"/>
  <c r="H172" i="1"/>
  <c r="N171" i="1"/>
  <c r="L171" i="1"/>
  <c r="K171" i="1"/>
  <c r="J171" i="1"/>
  <c r="I171" i="1"/>
  <c r="H171" i="1"/>
  <c r="O171" i="1" s="1"/>
  <c r="L170" i="1"/>
  <c r="K170" i="1"/>
  <c r="J170" i="1"/>
  <c r="O170" i="1" s="1"/>
  <c r="I170" i="1"/>
  <c r="H170" i="1"/>
  <c r="N170" i="1" s="1"/>
  <c r="L169" i="1"/>
  <c r="K169" i="1"/>
  <c r="J169" i="1"/>
  <c r="I169" i="1"/>
  <c r="H169" i="1"/>
  <c r="L168" i="1"/>
  <c r="K168" i="1"/>
  <c r="J168" i="1"/>
  <c r="I168" i="1"/>
  <c r="H168" i="1"/>
  <c r="O168" i="1" s="1"/>
  <c r="L167" i="1"/>
  <c r="K167" i="1"/>
  <c r="J167" i="1"/>
  <c r="I167" i="1"/>
  <c r="H167" i="1"/>
  <c r="L166" i="1"/>
  <c r="K166" i="1"/>
  <c r="J166" i="1"/>
  <c r="I166" i="1"/>
  <c r="H166" i="1"/>
  <c r="N165" i="1"/>
  <c r="L165" i="1"/>
  <c r="K165" i="1"/>
  <c r="J165" i="1"/>
  <c r="I165" i="1"/>
  <c r="O165" i="1" s="1"/>
  <c r="H165" i="1"/>
  <c r="O164" i="1"/>
  <c r="L164" i="1"/>
  <c r="K164" i="1"/>
  <c r="J164" i="1"/>
  <c r="I164" i="1"/>
  <c r="H164" i="1"/>
  <c r="N163" i="1"/>
  <c r="L163" i="1"/>
  <c r="K163" i="1"/>
  <c r="J163" i="1"/>
  <c r="I163" i="1"/>
  <c r="H163" i="1"/>
  <c r="O163" i="1" s="1"/>
  <c r="L162" i="1"/>
  <c r="K162" i="1"/>
  <c r="J162" i="1"/>
  <c r="O162" i="1" s="1"/>
  <c r="I162" i="1"/>
  <c r="H162" i="1"/>
  <c r="L161" i="1"/>
  <c r="K161" i="1"/>
  <c r="J161" i="1"/>
  <c r="I161" i="1"/>
  <c r="O161" i="1" s="1"/>
  <c r="H161" i="1"/>
  <c r="L160" i="1"/>
  <c r="K160" i="1"/>
  <c r="J160" i="1"/>
  <c r="I160" i="1"/>
  <c r="H160" i="1"/>
  <c r="O160" i="1" s="1"/>
  <c r="L159" i="1"/>
  <c r="K159" i="1"/>
  <c r="J159" i="1"/>
  <c r="I159" i="1"/>
  <c r="H159" i="1"/>
  <c r="L158" i="1"/>
  <c r="K158" i="1"/>
  <c r="J158" i="1"/>
  <c r="I158" i="1"/>
  <c r="H158" i="1"/>
  <c r="N157" i="1"/>
  <c r="L157" i="1"/>
  <c r="K157" i="1"/>
  <c r="J157" i="1"/>
  <c r="I157" i="1"/>
  <c r="O157" i="1" s="1"/>
  <c r="H157" i="1"/>
  <c r="O156" i="1"/>
  <c r="L156" i="1"/>
  <c r="K156" i="1"/>
  <c r="J156" i="1"/>
  <c r="I156" i="1"/>
  <c r="H156" i="1"/>
  <c r="N155" i="1"/>
  <c r="L155" i="1"/>
  <c r="K155" i="1"/>
  <c r="J155" i="1"/>
  <c r="I155" i="1"/>
  <c r="H155" i="1"/>
  <c r="O155" i="1" s="1"/>
  <c r="L154" i="1"/>
  <c r="K154" i="1"/>
  <c r="J154" i="1"/>
  <c r="I154" i="1"/>
  <c r="H154" i="1"/>
  <c r="L153" i="1"/>
  <c r="K153" i="1"/>
  <c r="J153" i="1"/>
  <c r="I153" i="1"/>
  <c r="O153" i="1" s="1"/>
  <c r="H153" i="1"/>
  <c r="L152" i="1"/>
  <c r="K152" i="1"/>
  <c r="J152" i="1"/>
  <c r="I152" i="1"/>
  <c r="H152" i="1"/>
  <c r="L151" i="1"/>
  <c r="K151" i="1"/>
  <c r="J151" i="1"/>
  <c r="I151" i="1"/>
  <c r="H151" i="1"/>
  <c r="L150" i="1"/>
  <c r="K150" i="1"/>
  <c r="J150" i="1"/>
  <c r="I150" i="1"/>
  <c r="H150" i="1"/>
  <c r="N149" i="1"/>
  <c r="L149" i="1"/>
  <c r="K149" i="1"/>
  <c r="J149" i="1"/>
  <c r="I149" i="1"/>
  <c r="O149" i="1" s="1"/>
  <c r="H149" i="1"/>
  <c r="O148" i="1"/>
  <c r="L148" i="1"/>
  <c r="K148" i="1"/>
  <c r="J148" i="1"/>
  <c r="I148" i="1"/>
  <c r="H148" i="1"/>
  <c r="N147" i="1"/>
  <c r="L147" i="1"/>
  <c r="K147" i="1"/>
  <c r="J147" i="1"/>
  <c r="I147" i="1"/>
  <c r="H147" i="1"/>
  <c r="O147" i="1" s="1"/>
  <c r="L146" i="1"/>
  <c r="K146" i="1"/>
  <c r="J146" i="1"/>
  <c r="O146" i="1" s="1"/>
  <c r="I146" i="1"/>
  <c r="H146" i="1"/>
  <c r="N146" i="1" s="1"/>
  <c r="L145" i="1"/>
  <c r="K145" i="1"/>
  <c r="J145" i="1"/>
  <c r="I145" i="1"/>
  <c r="O145" i="1" s="1"/>
  <c r="H145" i="1"/>
  <c r="L144" i="1"/>
  <c r="K144" i="1"/>
  <c r="J144" i="1"/>
  <c r="I144" i="1"/>
  <c r="H144" i="1"/>
  <c r="L143" i="1"/>
  <c r="K143" i="1"/>
  <c r="J143" i="1"/>
  <c r="I143" i="1"/>
  <c r="H143" i="1"/>
  <c r="L142" i="1"/>
  <c r="K142" i="1"/>
  <c r="J142" i="1"/>
  <c r="I142" i="1"/>
  <c r="H142" i="1"/>
  <c r="N141" i="1"/>
  <c r="L141" i="1"/>
  <c r="K141" i="1"/>
  <c r="J141" i="1"/>
  <c r="I141" i="1"/>
  <c r="O141" i="1" s="1"/>
  <c r="H141" i="1"/>
  <c r="O140" i="1"/>
  <c r="L140" i="1"/>
  <c r="K140" i="1"/>
  <c r="J140" i="1"/>
  <c r="I140" i="1"/>
  <c r="H140" i="1"/>
  <c r="N139" i="1"/>
  <c r="L139" i="1"/>
  <c r="K139" i="1"/>
  <c r="J139" i="1"/>
  <c r="I139" i="1"/>
  <c r="H139" i="1"/>
  <c r="O139" i="1" s="1"/>
  <c r="L138" i="1"/>
  <c r="K138" i="1"/>
  <c r="J138" i="1"/>
  <c r="O138" i="1" s="1"/>
  <c r="I138" i="1"/>
  <c r="H138" i="1"/>
  <c r="L137" i="1"/>
  <c r="K137" i="1"/>
  <c r="J137" i="1"/>
  <c r="I137" i="1"/>
  <c r="H137" i="1"/>
  <c r="L136" i="1"/>
  <c r="K136" i="1"/>
  <c r="J136" i="1"/>
  <c r="I136" i="1"/>
  <c r="H136" i="1"/>
  <c r="O136" i="1" s="1"/>
  <c r="L135" i="1"/>
  <c r="K135" i="1"/>
  <c r="J135" i="1"/>
  <c r="I135" i="1"/>
  <c r="H135" i="1"/>
  <c r="L134" i="1"/>
  <c r="K134" i="1"/>
  <c r="J134" i="1"/>
  <c r="I134" i="1"/>
  <c r="H134" i="1"/>
  <c r="L133" i="1"/>
  <c r="K133" i="1"/>
  <c r="J133" i="1"/>
  <c r="I133" i="1"/>
  <c r="O133" i="1" s="1"/>
  <c r="H133" i="1"/>
  <c r="O132" i="1"/>
  <c r="L132" i="1"/>
  <c r="K132" i="1"/>
  <c r="J132" i="1"/>
  <c r="I132" i="1"/>
  <c r="H132" i="1"/>
  <c r="M132" i="1" s="1"/>
  <c r="N131" i="1"/>
  <c r="L131" i="1"/>
  <c r="K131" i="1"/>
  <c r="J131" i="1"/>
  <c r="I131" i="1"/>
  <c r="H131" i="1"/>
  <c r="O131" i="1" s="1"/>
  <c r="L130" i="1"/>
  <c r="K130" i="1"/>
  <c r="J130" i="1"/>
  <c r="I130" i="1"/>
  <c r="H130" i="1"/>
  <c r="L129" i="1"/>
  <c r="K129" i="1"/>
  <c r="J129" i="1"/>
  <c r="I129" i="1"/>
  <c r="O129" i="1" s="1"/>
  <c r="H129" i="1"/>
  <c r="L128" i="1"/>
  <c r="K128" i="1"/>
  <c r="J128" i="1"/>
  <c r="I128" i="1"/>
  <c r="H128" i="1"/>
  <c r="L127" i="1"/>
  <c r="K127" i="1"/>
  <c r="J127" i="1"/>
  <c r="I127" i="1"/>
  <c r="H127" i="1"/>
  <c r="L126" i="1"/>
  <c r="K126" i="1"/>
  <c r="J126" i="1"/>
  <c r="I126" i="1"/>
  <c r="H126" i="1"/>
  <c r="L125" i="1"/>
  <c r="K125" i="1"/>
  <c r="J125" i="1"/>
  <c r="I125" i="1"/>
  <c r="O125" i="1" s="1"/>
  <c r="H125" i="1"/>
  <c r="O124" i="1"/>
  <c r="L124" i="1"/>
  <c r="K124" i="1"/>
  <c r="J124" i="1"/>
  <c r="I124" i="1"/>
  <c r="H124" i="1"/>
  <c r="M124" i="1" s="1"/>
  <c r="N123" i="1"/>
  <c r="L123" i="1"/>
  <c r="K123" i="1"/>
  <c r="J123" i="1"/>
  <c r="I123" i="1"/>
  <c r="H123" i="1"/>
  <c r="O123" i="1" s="1"/>
  <c r="L122" i="1"/>
  <c r="K122" i="1"/>
  <c r="J122" i="1"/>
  <c r="O122" i="1" s="1"/>
  <c r="I122" i="1"/>
  <c r="H122" i="1"/>
  <c r="L121" i="1"/>
  <c r="K121" i="1"/>
  <c r="J121" i="1"/>
  <c r="I121" i="1"/>
  <c r="H121" i="1"/>
  <c r="L120" i="1"/>
  <c r="K120" i="1"/>
  <c r="J120" i="1"/>
  <c r="I120" i="1"/>
  <c r="H120" i="1"/>
  <c r="O120" i="1" s="1"/>
  <c r="L119" i="1"/>
  <c r="K119" i="1"/>
  <c r="J119" i="1"/>
  <c r="I119" i="1"/>
  <c r="H119" i="1"/>
  <c r="L118" i="1"/>
  <c r="K118" i="1"/>
  <c r="J118" i="1"/>
  <c r="I118" i="1"/>
  <c r="H118" i="1"/>
  <c r="L117" i="1"/>
  <c r="K117" i="1"/>
  <c r="J117" i="1"/>
  <c r="I117" i="1"/>
  <c r="O117" i="1" s="1"/>
  <c r="H117" i="1"/>
  <c r="O116" i="1"/>
  <c r="L116" i="1"/>
  <c r="K116" i="1"/>
  <c r="J116" i="1"/>
  <c r="I116" i="1"/>
  <c r="H116" i="1"/>
  <c r="M116" i="1" s="1"/>
  <c r="N115" i="1"/>
  <c r="L115" i="1"/>
  <c r="K115" i="1"/>
  <c r="J115" i="1"/>
  <c r="I115" i="1"/>
  <c r="H115" i="1"/>
  <c r="O115" i="1" s="1"/>
  <c r="L114" i="1"/>
  <c r="K114" i="1"/>
  <c r="J114" i="1"/>
  <c r="I114" i="1"/>
  <c r="H114" i="1"/>
  <c r="N114" i="1" s="1"/>
  <c r="L113" i="1"/>
  <c r="K113" i="1"/>
  <c r="J113" i="1"/>
  <c r="I113" i="1"/>
  <c r="O113" i="1" s="1"/>
  <c r="H113" i="1"/>
  <c r="L112" i="1"/>
  <c r="K112" i="1"/>
  <c r="J112" i="1"/>
  <c r="I112" i="1"/>
  <c r="H112" i="1"/>
  <c r="L111" i="1"/>
  <c r="K111" i="1"/>
  <c r="J111" i="1"/>
  <c r="I111" i="1"/>
  <c r="H111" i="1"/>
  <c r="O111" i="1" s="1"/>
  <c r="L110" i="1"/>
  <c r="K110" i="1"/>
  <c r="J110" i="1"/>
  <c r="I110" i="1"/>
  <c r="H110" i="1"/>
  <c r="L109" i="1"/>
  <c r="K109" i="1"/>
  <c r="J109" i="1"/>
  <c r="I109" i="1"/>
  <c r="O109" i="1" s="1"/>
  <c r="H109" i="1"/>
  <c r="O108" i="1"/>
  <c r="L108" i="1"/>
  <c r="K108" i="1"/>
  <c r="J108" i="1"/>
  <c r="I108" i="1"/>
  <c r="H108" i="1"/>
  <c r="M108" i="1" s="1"/>
  <c r="N107" i="1"/>
  <c r="L107" i="1"/>
  <c r="K107" i="1"/>
  <c r="J107" i="1"/>
  <c r="I107" i="1"/>
  <c r="H107" i="1"/>
  <c r="O107" i="1" s="1"/>
  <c r="L106" i="1"/>
  <c r="K106" i="1"/>
  <c r="J106" i="1"/>
  <c r="O106" i="1" s="1"/>
  <c r="I106" i="1"/>
  <c r="H106" i="1"/>
  <c r="N106" i="1" s="1"/>
  <c r="L105" i="1"/>
  <c r="K105" i="1"/>
  <c r="J105" i="1"/>
  <c r="I105" i="1"/>
  <c r="H105" i="1"/>
  <c r="L104" i="1"/>
  <c r="K104" i="1"/>
  <c r="J104" i="1"/>
  <c r="I104" i="1"/>
  <c r="H104" i="1"/>
  <c r="O104" i="1" s="1"/>
  <c r="L103" i="1"/>
  <c r="K103" i="1"/>
  <c r="J103" i="1"/>
  <c r="I103" i="1"/>
  <c r="H103" i="1"/>
  <c r="L102" i="1"/>
  <c r="K102" i="1"/>
  <c r="J102" i="1"/>
  <c r="I102" i="1"/>
  <c r="H102" i="1"/>
  <c r="L101" i="1"/>
  <c r="K101" i="1"/>
  <c r="J101" i="1"/>
  <c r="I101" i="1"/>
  <c r="O101" i="1" s="1"/>
  <c r="H101" i="1"/>
  <c r="O100" i="1"/>
  <c r="L100" i="1"/>
  <c r="K100" i="1"/>
  <c r="J100" i="1"/>
  <c r="I100" i="1"/>
  <c r="H100" i="1"/>
  <c r="M100" i="1" s="1"/>
  <c r="N99" i="1"/>
  <c r="L99" i="1"/>
  <c r="K99" i="1"/>
  <c r="J99" i="1"/>
  <c r="I99" i="1"/>
  <c r="H99" i="1"/>
  <c r="O99" i="1" s="1"/>
  <c r="L98" i="1"/>
  <c r="K98" i="1"/>
  <c r="J98" i="1"/>
  <c r="I98" i="1"/>
  <c r="H98" i="1"/>
  <c r="L97" i="1"/>
  <c r="K97" i="1"/>
  <c r="J97" i="1"/>
  <c r="I97" i="1"/>
  <c r="O97" i="1" s="1"/>
  <c r="H97" i="1"/>
  <c r="L96" i="1"/>
  <c r="K96" i="1"/>
  <c r="J96" i="1"/>
  <c r="I96" i="1"/>
  <c r="H96" i="1"/>
  <c r="L95" i="1"/>
  <c r="K95" i="1"/>
  <c r="J95" i="1"/>
  <c r="I95" i="1"/>
  <c r="H95" i="1"/>
  <c r="L94" i="1"/>
  <c r="K94" i="1"/>
  <c r="J94" i="1"/>
  <c r="I94" i="1"/>
  <c r="H94" i="1"/>
  <c r="L93" i="1"/>
  <c r="K93" i="1"/>
  <c r="J93" i="1"/>
  <c r="I93" i="1"/>
  <c r="O93" i="1" s="1"/>
  <c r="H93" i="1"/>
  <c r="O92" i="1"/>
  <c r="L92" i="1"/>
  <c r="K92" i="1"/>
  <c r="J92" i="1"/>
  <c r="I92" i="1"/>
  <c r="H92" i="1"/>
  <c r="M92" i="1" s="1"/>
  <c r="N91" i="1"/>
  <c r="L91" i="1"/>
  <c r="K91" i="1"/>
  <c r="J91" i="1"/>
  <c r="I91" i="1"/>
  <c r="H91" i="1"/>
  <c r="M91" i="1" s="1"/>
  <c r="O90" i="1"/>
  <c r="L90" i="1"/>
  <c r="K90" i="1"/>
  <c r="J90" i="1"/>
  <c r="I90" i="1"/>
  <c r="H90" i="1"/>
  <c r="N90" i="1" s="1"/>
  <c r="O89" i="1"/>
  <c r="L89" i="1"/>
  <c r="K89" i="1"/>
  <c r="J89" i="1"/>
  <c r="I89" i="1"/>
  <c r="N89" i="1" s="1"/>
  <c r="H89" i="1"/>
  <c r="N88" i="1"/>
  <c r="M88" i="1"/>
  <c r="L88" i="1"/>
  <c r="K88" i="1"/>
  <c r="J88" i="1"/>
  <c r="I88" i="1"/>
  <c r="O88" i="1" s="1"/>
  <c r="H88" i="1"/>
  <c r="M87" i="1"/>
  <c r="L87" i="1"/>
  <c r="K87" i="1"/>
  <c r="J87" i="1"/>
  <c r="N87" i="1" s="1"/>
  <c r="I87" i="1"/>
  <c r="H87" i="1"/>
  <c r="L86" i="1"/>
  <c r="K86" i="1"/>
  <c r="J86" i="1"/>
  <c r="I86" i="1"/>
  <c r="N86" i="1" s="1"/>
  <c r="H86" i="1"/>
  <c r="L85" i="1"/>
  <c r="K85" i="1"/>
  <c r="J85" i="1"/>
  <c r="N85" i="1" s="1"/>
  <c r="I85" i="1"/>
  <c r="H85" i="1"/>
  <c r="L84" i="1"/>
  <c r="K84" i="1"/>
  <c r="J84" i="1"/>
  <c r="I84" i="1"/>
  <c r="N84" i="1" s="1"/>
  <c r="H84" i="1"/>
  <c r="L83" i="1"/>
  <c r="K83" i="1"/>
  <c r="J83" i="1"/>
  <c r="I83" i="1"/>
  <c r="N83" i="1" s="1"/>
  <c r="H83" i="1"/>
  <c r="L82" i="1"/>
  <c r="K82" i="1"/>
  <c r="M82" i="1" s="1"/>
  <c r="J82" i="1"/>
  <c r="I82" i="1"/>
  <c r="N82" i="1" s="1"/>
  <c r="H82" i="1"/>
  <c r="O82" i="1" s="1"/>
  <c r="N81" i="1"/>
  <c r="L81" i="1"/>
  <c r="K81" i="1"/>
  <c r="J81" i="1"/>
  <c r="I81" i="1"/>
  <c r="M81" i="1" s="1"/>
  <c r="H81" i="1"/>
  <c r="N80" i="1"/>
  <c r="M80" i="1"/>
  <c r="L80" i="1"/>
  <c r="K80" i="1"/>
  <c r="J80" i="1"/>
  <c r="I80" i="1"/>
  <c r="H80" i="1"/>
  <c r="M79" i="1"/>
  <c r="L79" i="1"/>
  <c r="K79" i="1"/>
  <c r="J79" i="1"/>
  <c r="I79" i="1"/>
  <c r="H79" i="1"/>
  <c r="N79" i="1" s="1"/>
  <c r="L78" i="1"/>
  <c r="K78" i="1"/>
  <c r="J78" i="1"/>
  <c r="I78" i="1"/>
  <c r="M78" i="1" s="1"/>
  <c r="H78" i="1"/>
  <c r="N78" i="1" s="1"/>
  <c r="L77" i="1"/>
  <c r="K77" i="1"/>
  <c r="J77" i="1"/>
  <c r="N77" i="1" s="1"/>
  <c r="I77" i="1"/>
  <c r="H77" i="1"/>
  <c r="M77" i="1" s="1"/>
  <c r="L76" i="1"/>
  <c r="K76" i="1"/>
  <c r="J76" i="1"/>
  <c r="I76" i="1"/>
  <c r="N76" i="1" s="1"/>
  <c r="H76" i="1"/>
  <c r="L75" i="1"/>
  <c r="K75" i="1"/>
  <c r="J75" i="1"/>
  <c r="I75" i="1"/>
  <c r="H75" i="1"/>
  <c r="N75" i="1" s="1"/>
  <c r="L74" i="1"/>
  <c r="K74" i="1"/>
  <c r="J74" i="1"/>
  <c r="I74" i="1"/>
  <c r="H74" i="1"/>
  <c r="O74" i="1" s="1"/>
  <c r="N73" i="1"/>
  <c r="L73" i="1"/>
  <c r="K73" i="1"/>
  <c r="J73" i="1"/>
  <c r="I73" i="1"/>
  <c r="H73" i="1"/>
  <c r="N72" i="1"/>
  <c r="M72" i="1"/>
  <c r="L72" i="1"/>
  <c r="K72" i="1"/>
  <c r="J72" i="1"/>
  <c r="I72" i="1"/>
  <c r="H72" i="1"/>
  <c r="M71" i="1"/>
  <c r="L71" i="1"/>
  <c r="K71" i="1"/>
  <c r="J71" i="1"/>
  <c r="I71" i="1"/>
  <c r="H71" i="1"/>
  <c r="N71" i="1" s="1"/>
  <c r="L70" i="1"/>
  <c r="K70" i="1"/>
  <c r="J70" i="1"/>
  <c r="I70" i="1"/>
  <c r="M70" i="1" s="1"/>
  <c r="H70" i="1"/>
  <c r="N70" i="1" s="1"/>
  <c r="L69" i="1"/>
  <c r="K69" i="1"/>
  <c r="J69" i="1"/>
  <c r="N69" i="1" s="1"/>
  <c r="I69" i="1"/>
  <c r="H69" i="1"/>
  <c r="M69" i="1" s="1"/>
  <c r="L68" i="1"/>
  <c r="K68" i="1"/>
  <c r="J68" i="1"/>
  <c r="I68" i="1"/>
  <c r="N68" i="1" s="1"/>
  <c r="H68" i="1"/>
  <c r="L67" i="1"/>
  <c r="K67" i="1"/>
  <c r="J67" i="1"/>
  <c r="I67" i="1"/>
  <c r="H67" i="1"/>
  <c r="N67" i="1" s="1"/>
  <c r="L66" i="1"/>
  <c r="K66" i="1"/>
  <c r="J66" i="1"/>
  <c r="I66" i="1"/>
  <c r="H66" i="1"/>
  <c r="O66" i="1" s="1"/>
  <c r="N65" i="1"/>
  <c r="L65" i="1"/>
  <c r="K65" i="1"/>
  <c r="J65" i="1"/>
  <c r="I65" i="1"/>
  <c r="H65" i="1"/>
  <c r="N64" i="1"/>
  <c r="M64" i="1"/>
  <c r="L64" i="1"/>
  <c r="K64" i="1"/>
  <c r="J64" i="1"/>
  <c r="I64" i="1"/>
  <c r="H64" i="1"/>
  <c r="M63" i="1"/>
  <c r="L63" i="1"/>
  <c r="K63" i="1"/>
  <c r="J63" i="1"/>
  <c r="I63" i="1"/>
  <c r="H63" i="1"/>
  <c r="N63" i="1" s="1"/>
  <c r="L62" i="1"/>
  <c r="K62" i="1"/>
  <c r="J62" i="1"/>
  <c r="I62" i="1"/>
  <c r="M62" i="1" s="1"/>
  <c r="H62" i="1"/>
  <c r="N62" i="1" s="1"/>
  <c r="L61" i="1"/>
  <c r="K61" i="1"/>
  <c r="J61" i="1"/>
  <c r="N61" i="1" s="1"/>
  <c r="I61" i="1"/>
  <c r="H61" i="1"/>
  <c r="M61" i="1" s="1"/>
  <c r="L60" i="1"/>
  <c r="K60" i="1"/>
  <c r="J60" i="1"/>
  <c r="I60" i="1"/>
  <c r="N60" i="1" s="1"/>
  <c r="H60" i="1"/>
  <c r="L59" i="1"/>
  <c r="K59" i="1"/>
  <c r="J59" i="1"/>
  <c r="I59" i="1"/>
  <c r="H59" i="1"/>
  <c r="N59" i="1" s="1"/>
  <c r="L58" i="1"/>
  <c r="K58" i="1"/>
  <c r="J58" i="1"/>
  <c r="I58" i="1"/>
  <c r="H58" i="1"/>
  <c r="O58" i="1" s="1"/>
  <c r="N57" i="1"/>
  <c r="L57" i="1"/>
  <c r="K57" i="1"/>
  <c r="J57" i="1"/>
  <c r="I57" i="1"/>
  <c r="H57" i="1"/>
  <c r="N56" i="1"/>
  <c r="M56" i="1"/>
  <c r="L56" i="1"/>
  <c r="K56" i="1"/>
  <c r="J56" i="1"/>
  <c r="I56" i="1"/>
  <c r="H56" i="1"/>
  <c r="M55" i="1"/>
  <c r="L55" i="1"/>
  <c r="K55" i="1"/>
  <c r="J55" i="1"/>
  <c r="I55" i="1"/>
  <c r="H55" i="1"/>
  <c r="N55" i="1" s="1"/>
  <c r="L54" i="1"/>
  <c r="K54" i="1"/>
  <c r="J54" i="1"/>
  <c r="I54" i="1"/>
  <c r="M54" i="1" s="1"/>
  <c r="H54" i="1"/>
  <c r="N54" i="1" s="1"/>
  <c r="L53" i="1"/>
  <c r="K53" i="1"/>
  <c r="J53" i="1"/>
  <c r="N53" i="1" s="1"/>
  <c r="I53" i="1"/>
  <c r="H53" i="1"/>
  <c r="M53" i="1" s="1"/>
  <c r="L52" i="1"/>
  <c r="K52" i="1"/>
  <c r="J52" i="1"/>
  <c r="I52" i="1"/>
  <c r="N52" i="1" s="1"/>
  <c r="H52" i="1"/>
  <c r="L51" i="1"/>
  <c r="K51" i="1"/>
  <c r="J51" i="1"/>
  <c r="I51" i="1"/>
  <c r="H51" i="1"/>
  <c r="N51" i="1" s="1"/>
  <c r="L50" i="1"/>
  <c r="K50" i="1"/>
  <c r="J50" i="1"/>
  <c r="I50" i="1"/>
  <c r="H50" i="1"/>
  <c r="O50" i="1" s="1"/>
  <c r="N49" i="1"/>
  <c r="L49" i="1"/>
  <c r="K49" i="1"/>
  <c r="J49" i="1"/>
  <c r="I49" i="1"/>
  <c r="H49" i="1"/>
  <c r="N48" i="1"/>
  <c r="M48" i="1"/>
  <c r="L48" i="1"/>
  <c r="K48" i="1"/>
  <c r="J48" i="1"/>
  <c r="I48" i="1"/>
  <c r="H48" i="1"/>
  <c r="M47" i="1"/>
  <c r="L47" i="1"/>
  <c r="K47" i="1"/>
  <c r="J47" i="1"/>
  <c r="I47" i="1"/>
  <c r="H47" i="1"/>
  <c r="N47" i="1" s="1"/>
  <c r="L46" i="1"/>
  <c r="K46" i="1"/>
  <c r="J46" i="1"/>
  <c r="I46" i="1"/>
  <c r="M46" i="1" s="1"/>
  <c r="H46" i="1"/>
  <c r="N46" i="1" s="1"/>
  <c r="L45" i="1"/>
  <c r="K45" i="1"/>
  <c r="J45" i="1"/>
  <c r="N45" i="1" s="1"/>
  <c r="I45" i="1"/>
  <c r="H45" i="1"/>
  <c r="M45" i="1" s="1"/>
  <c r="L44" i="1"/>
  <c r="K44" i="1"/>
  <c r="J44" i="1"/>
  <c r="I44" i="1"/>
  <c r="N44" i="1" s="1"/>
  <c r="H44" i="1"/>
  <c r="L43" i="1"/>
  <c r="K43" i="1"/>
  <c r="J43" i="1"/>
  <c r="I43" i="1"/>
  <c r="H43" i="1"/>
  <c r="N43" i="1" s="1"/>
  <c r="L42" i="1"/>
  <c r="K42" i="1"/>
  <c r="J42" i="1"/>
  <c r="I42" i="1"/>
  <c r="H42" i="1"/>
  <c r="O42" i="1" s="1"/>
  <c r="N41" i="1"/>
  <c r="L41" i="1"/>
  <c r="K41" i="1"/>
  <c r="J41" i="1"/>
  <c r="I41" i="1"/>
  <c r="H41" i="1"/>
  <c r="N40" i="1"/>
  <c r="M40" i="1"/>
  <c r="L40" i="1"/>
  <c r="K40" i="1"/>
  <c r="J40" i="1"/>
  <c r="I40" i="1"/>
  <c r="H40" i="1"/>
  <c r="M39" i="1"/>
  <c r="L39" i="1"/>
  <c r="K39" i="1"/>
  <c r="J39" i="1"/>
  <c r="I39" i="1"/>
  <c r="H39" i="1"/>
  <c r="N39" i="1" s="1"/>
  <c r="L38" i="1"/>
  <c r="K38" i="1"/>
  <c r="J38" i="1"/>
  <c r="I38" i="1"/>
  <c r="M38" i="1" s="1"/>
  <c r="H38" i="1"/>
  <c r="N38" i="1" s="1"/>
  <c r="L37" i="1"/>
  <c r="K37" i="1"/>
  <c r="J37" i="1"/>
  <c r="N37" i="1" s="1"/>
  <c r="I37" i="1"/>
  <c r="H37" i="1"/>
  <c r="M37" i="1" s="1"/>
  <c r="L36" i="1"/>
  <c r="K36" i="1"/>
  <c r="J36" i="1"/>
  <c r="I36" i="1"/>
  <c r="N36" i="1" s="1"/>
  <c r="H36" i="1"/>
  <c r="L35" i="1"/>
  <c r="K35" i="1"/>
  <c r="J35" i="1"/>
  <c r="I35" i="1"/>
  <c r="H35" i="1"/>
  <c r="N35" i="1" s="1"/>
  <c r="L34" i="1"/>
  <c r="K34" i="1"/>
  <c r="J34" i="1"/>
  <c r="I34" i="1"/>
  <c r="H34" i="1"/>
  <c r="O34" i="1" s="1"/>
  <c r="L33" i="1"/>
  <c r="K33" i="1"/>
  <c r="J33" i="1"/>
  <c r="I33" i="1"/>
  <c r="H33" i="1"/>
  <c r="O33" i="1" s="1"/>
  <c r="L32" i="1"/>
  <c r="K32" i="1"/>
  <c r="J32" i="1"/>
  <c r="I32" i="1"/>
  <c r="H32" i="1"/>
  <c r="O32" i="1" s="1"/>
  <c r="L31" i="1"/>
  <c r="K31" i="1"/>
  <c r="J31" i="1"/>
  <c r="I31" i="1"/>
  <c r="H31" i="1"/>
  <c r="O31" i="1" s="1"/>
  <c r="L30" i="1"/>
  <c r="K30" i="1"/>
  <c r="J30" i="1"/>
  <c r="I30" i="1"/>
  <c r="H30" i="1"/>
  <c r="O30" i="1" s="1"/>
  <c r="L29" i="1"/>
  <c r="K29" i="1"/>
  <c r="J29" i="1"/>
  <c r="I29" i="1"/>
  <c r="H29" i="1"/>
  <c r="O29" i="1" s="1"/>
  <c r="L28" i="1"/>
  <c r="K28" i="1"/>
  <c r="J28" i="1"/>
  <c r="I28" i="1"/>
  <c r="H28" i="1"/>
  <c r="O28" i="1" s="1"/>
  <c r="L27" i="1"/>
  <c r="K27" i="1"/>
  <c r="J27" i="1"/>
  <c r="I27" i="1"/>
  <c r="H27" i="1"/>
  <c r="O27" i="1" s="1"/>
  <c r="L26" i="1"/>
  <c r="K26" i="1"/>
  <c r="J26" i="1"/>
  <c r="I26" i="1"/>
  <c r="H26" i="1"/>
  <c r="O26" i="1" s="1"/>
  <c r="L25" i="1"/>
  <c r="K25" i="1"/>
  <c r="J25" i="1"/>
  <c r="I25" i="1"/>
  <c r="H25" i="1"/>
  <c r="O25" i="1" s="1"/>
  <c r="L24" i="1"/>
  <c r="K24" i="1"/>
  <c r="J24" i="1"/>
  <c r="I24" i="1"/>
  <c r="H24" i="1"/>
  <c r="O24" i="1" s="1"/>
  <c r="L23" i="1"/>
  <c r="K23" i="1"/>
  <c r="J23" i="1"/>
  <c r="I23" i="1"/>
  <c r="H23" i="1"/>
  <c r="O23" i="1" s="1"/>
  <c r="L22" i="1"/>
  <c r="K22" i="1"/>
  <c r="J22" i="1"/>
  <c r="I22" i="1"/>
  <c r="H22" i="1"/>
  <c r="O22" i="1" s="1"/>
  <c r="L21" i="1"/>
  <c r="K21" i="1"/>
  <c r="J21" i="1"/>
  <c r="I21" i="1"/>
  <c r="H21" i="1"/>
  <c r="O21" i="1" s="1"/>
  <c r="L20" i="1"/>
  <c r="K20" i="1"/>
  <c r="J20" i="1"/>
  <c r="I20" i="1"/>
  <c r="H20" i="1"/>
  <c r="O20" i="1" s="1"/>
  <c r="L19" i="1"/>
  <c r="K19" i="1"/>
  <c r="J19" i="1"/>
  <c r="I19" i="1"/>
  <c r="H19" i="1"/>
  <c r="O19" i="1" s="1"/>
  <c r="L18" i="1"/>
  <c r="K18" i="1"/>
  <c r="J18" i="1"/>
  <c r="I18" i="1"/>
  <c r="H18" i="1"/>
  <c r="O18" i="1" s="1"/>
  <c r="L17" i="1"/>
  <c r="K17" i="1"/>
  <c r="J17" i="1"/>
  <c r="I17" i="1"/>
  <c r="H17" i="1"/>
  <c r="O17" i="1" s="1"/>
  <c r="L16" i="1"/>
  <c r="K16" i="1"/>
  <c r="J16" i="1"/>
  <c r="I16" i="1"/>
  <c r="H16" i="1"/>
  <c r="O16" i="1" s="1"/>
  <c r="L15" i="1"/>
  <c r="K15" i="1"/>
  <c r="J15" i="1"/>
  <c r="I15" i="1"/>
  <c r="H15" i="1"/>
  <c r="O15" i="1" s="1"/>
  <c r="L14" i="1"/>
  <c r="K14" i="1"/>
  <c r="J14" i="1"/>
  <c r="I14" i="1"/>
  <c r="H14" i="1"/>
  <c r="O14" i="1" s="1"/>
  <c r="L13" i="1"/>
  <c r="K13" i="1"/>
  <c r="J13" i="1"/>
  <c r="I13" i="1"/>
  <c r="H13" i="1"/>
  <c r="O13" i="1" s="1"/>
  <c r="L12" i="1"/>
  <c r="K12" i="1"/>
  <c r="J12" i="1"/>
  <c r="I12" i="1"/>
  <c r="H12" i="1"/>
  <c r="O12" i="1" s="1"/>
  <c r="L11" i="1"/>
  <c r="K11" i="1"/>
  <c r="J11" i="1"/>
  <c r="I11" i="1"/>
  <c r="H11" i="1"/>
  <c r="O11" i="1" s="1"/>
  <c r="L10" i="1"/>
  <c r="K10" i="1"/>
  <c r="J10" i="1"/>
  <c r="I10" i="1"/>
  <c r="H10" i="1"/>
  <c r="O10" i="1" s="1"/>
  <c r="L9" i="1"/>
  <c r="K9" i="1"/>
  <c r="J9" i="1"/>
  <c r="I9" i="1"/>
  <c r="H9" i="1"/>
  <c r="O9" i="1" s="1"/>
  <c r="L8" i="1"/>
  <c r="K8" i="1"/>
  <c r="J8" i="1"/>
  <c r="I8" i="1"/>
  <c r="H8" i="1"/>
  <c r="O8" i="1" s="1"/>
  <c r="L7" i="1"/>
  <c r="K7" i="1"/>
  <c r="J7" i="1"/>
  <c r="I7" i="1"/>
  <c r="H7" i="1"/>
  <c r="O7" i="1" s="1"/>
  <c r="L6" i="1"/>
  <c r="K6" i="1"/>
  <c r="J6" i="1"/>
  <c r="I6" i="1"/>
  <c r="H6" i="1"/>
  <c r="O6" i="1" s="1"/>
  <c r="L5" i="1"/>
  <c r="K5" i="1"/>
  <c r="J5" i="1"/>
  <c r="I5" i="1"/>
  <c r="H5" i="1"/>
  <c r="O5" i="1" s="1"/>
  <c r="L4" i="1"/>
  <c r="K4" i="1"/>
  <c r="J4" i="1"/>
  <c r="I4" i="1"/>
  <c r="H4" i="1"/>
  <c r="O4" i="1" s="1"/>
  <c r="L3" i="1"/>
  <c r="K3" i="1"/>
  <c r="J3" i="1"/>
  <c r="I3" i="1"/>
  <c r="H3" i="1"/>
  <c r="O3" i="1" s="1"/>
  <c r="L2" i="1"/>
  <c r="K2" i="1"/>
  <c r="J2" i="1"/>
  <c r="I2" i="1"/>
  <c r="H2" i="1"/>
  <c r="O2" i="1" s="1"/>
  <c r="O41" i="1" l="1"/>
  <c r="O49" i="1"/>
  <c r="O57" i="1"/>
  <c r="O65" i="1"/>
  <c r="O73" i="1"/>
  <c r="O81" i="1"/>
  <c r="M86" i="1"/>
  <c r="O96" i="1"/>
  <c r="M102" i="1"/>
  <c r="O102" i="1"/>
  <c r="N102" i="1"/>
  <c r="O105" i="1"/>
  <c r="O114" i="1"/>
  <c r="N122" i="1"/>
  <c r="O128" i="1"/>
  <c r="M134" i="1"/>
  <c r="O134" i="1"/>
  <c r="N134" i="1"/>
  <c r="O137" i="1"/>
  <c r="O143" i="1"/>
  <c r="O152" i="1"/>
  <c r="O40" i="1"/>
  <c r="O48" i="1"/>
  <c r="O56" i="1"/>
  <c r="O64" i="1"/>
  <c r="O72" i="1"/>
  <c r="O80" i="1"/>
  <c r="M85" i="1"/>
  <c r="O119" i="1"/>
  <c r="M158" i="1"/>
  <c r="O158" i="1"/>
  <c r="N158" i="1"/>
  <c r="O167" i="1"/>
  <c r="M36" i="1"/>
  <c r="O39" i="1"/>
  <c r="M44" i="1"/>
  <c r="O47" i="1"/>
  <c r="M52" i="1"/>
  <c r="O55" i="1"/>
  <c r="M60" i="1"/>
  <c r="O63" i="1"/>
  <c r="M68" i="1"/>
  <c r="O71" i="1"/>
  <c r="M76" i="1"/>
  <c r="O79" i="1"/>
  <c r="M84" i="1"/>
  <c r="N98" i="1"/>
  <c r="M110" i="1"/>
  <c r="O110" i="1"/>
  <c r="N110" i="1"/>
  <c r="N130" i="1"/>
  <c r="N154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O38" i="1"/>
  <c r="M43" i="1"/>
  <c r="O46" i="1"/>
  <c r="M51" i="1"/>
  <c r="O54" i="1"/>
  <c r="M59" i="1"/>
  <c r="O62" i="1"/>
  <c r="M67" i="1"/>
  <c r="O70" i="1"/>
  <c r="M75" i="1"/>
  <c r="O78" i="1"/>
  <c r="M83" i="1"/>
  <c r="O87" i="1"/>
  <c r="O95" i="1"/>
  <c r="O127" i="1"/>
  <c r="M142" i="1"/>
  <c r="O142" i="1"/>
  <c r="N142" i="1"/>
  <c r="O151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O37" i="1"/>
  <c r="M42" i="1"/>
  <c r="O45" i="1"/>
  <c r="M50" i="1"/>
  <c r="O53" i="1"/>
  <c r="M58" i="1"/>
  <c r="O61" i="1"/>
  <c r="M66" i="1"/>
  <c r="O69" i="1"/>
  <c r="M74" i="1"/>
  <c r="O77" i="1"/>
  <c r="O86" i="1"/>
  <c r="O98" i="1"/>
  <c r="O112" i="1"/>
  <c r="M118" i="1"/>
  <c r="O118" i="1"/>
  <c r="N118" i="1"/>
  <c r="O121" i="1"/>
  <c r="O130" i="1"/>
  <c r="N138" i="1"/>
  <c r="O154" i="1"/>
  <c r="M166" i="1"/>
  <c r="O166" i="1"/>
  <c r="N166" i="1"/>
  <c r="O169" i="1"/>
  <c r="O36" i="1"/>
  <c r="M41" i="1"/>
  <c r="N42" i="1"/>
  <c r="O44" i="1"/>
  <c r="M49" i="1"/>
  <c r="N50" i="1"/>
  <c r="O52" i="1"/>
  <c r="M57" i="1"/>
  <c r="N58" i="1"/>
  <c r="O60" i="1"/>
  <c r="M65" i="1"/>
  <c r="N66" i="1"/>
  <c r="O68" i="1"/>
  <c r="M73" i="1"/>
  <c r="N74" i="1"/>
  <c r="O76" i="1"/>
  <c r="O84" i="1"/>
  <c r="O85" i="1"/>
  <c r="O103" i="1"/>
  <c r="O135" i="1"/>
  <c r="O144" i="1"/>
  <c r="N162" i="1"/>
  <c r="O35" i="1"/>
  <c r="O43" i="1"/>
  <c r="O51" i="1"/>
  <c r="O59" i="1"/>
  <c r="O67" i="1"/>
  <c r="O75" i="1"/>
  <c r="O83" i="1"/>
  <c r="M94" i="1"/>
  <c r="O94" i="1"/>
  <c r="N94" i="1"/>
  <c r="M126" i="1"/>
  <c r="O126" i="1"/>
  <c r="N126" i="1"/>
  <c r="M150" i="1"/>
  <c r="O150" i="1"/>
  <c r="N150" i="1"/>
  <c r="O159" i="1"/>
  <c r="O91" i="1"/>
  <c r="M93" i="1"/>
  <c r="M101" i="1"/>
  <c r="M109" i="1"/>
  <c r="M117" i="1"/>
  <c r="M125" i="1"/>
  <c r="M133" i="1"/>
  <c r="M141" i="1"/>
  <c r="M149" i="1"/>
  <c r="M157" i="1"/>
  <c r="M165" i="1"/>
  <c r="M173" i="1"/>
  <c r="N97" i="1"/>
  <c r="N105" i="1"/>
  <c r="N113" i="1"/>
  <c r="N121" i="1"/>
  <c r="N129" i="1"/>
  <c r="N137" i="1"/>
  <c r="M140" i="1"/>
  <c r="N145" i="1"/>
  <c r="M148" i="1"/>
  <c r="N153" i="1"/>
  <c r="M156" i="1"/>
  <c r="N161" i="1"/>
  <c r="M164" i="1"/>
  <c r="N169" i="1"/>
  <c r="M172" i="1"/>
  <c r="N96" i="1"/>
  <c r="M99" i="1"/>
  <c r="N104" i="1"/>
  <c r="M107" i="1"/>
  <c r="N112" i="1"/>
  <c r="M115" i="1"/>
  <c r="N120" i="1"/>
  <c r="M123" i="1"/>
  <c r="N128" i="1"/>
  <c r="M131" i="1"/>
  <c r="N136" i="1"/>
  <c r="M139" i="1"/>
  <c r="N144" i="1"/>
  <c r="M147" i="1"/>
  <c r="N152" i="1"/>
  <c r="M155" i="1"/>
  <c r="N160" i="1"/>
  <c r="M163" i="1"/>
  <c r="N168" i="1"/>
  <c r="M171" i="1"/>
  <c r="M90" i="1"/>
  <c r="N95" i="1"/>
  <c r="M98" i="1"/>
  <c r="N103" i="1"/>
  <c r="M106" i="1"/>
  <c r="N111" i="1"/>
  <c r="M114" i="1"/>
  <c r="N119" i="1"/>
  <c r="M122" i="1"/>
  <c r="N127" i="1"/>
  <c r="M130" i="1"/>
  <c r="N135" i="1"/>
  <c r="M138" i="1"/>
  <c r="N143" i="1"/>
  <c r="M146" i="1"/>
  <c r="N151" i="1"/>
  <c r="M154" i="1"/>
  <c r="N159" i="1"/>
  <c r="M162" i="1"/>
  <c r="N167" i="1"/>
  <c r="M170" i="1"/>
  <c r="M89" i="1"/>
  <c r="M97" i="1"/>
  <c r="M105" i="1"/>
  <c r="M113" i="1"/>
  <c r="M121" i="1"/>
  <c r="M129" i="1"/>
  <c r="M137" i="1"/>
  <c r="M145" i="1"/>
  <c r="M153" i="1"/>
  <c r="M161" i="1"/>
  <c r="M169" i="1"/>
  <c r="N93" i="1"/>
  <c r="M96" i="1"/>
  <c r="N101" i="1"/>
  <c r="M104" i="1"/>
  <c r="N109" i="1"/>
  <c r="M112" i="1"/>
  <c r="N117" i="1"/>
  <c r="M120" i="1"/>
  <c r="N125" i="1"/>
  <c r="M128" i="1"/>
  <c r="N133" i="1"/>
  <c r="M136" i="1"/>
  <c r="M144" i="1"/>
  <c r="M152" i="1"/>
  <c r="M160" i="1"/>
  <c r="M168" i="1"/>
  <c r="N92" i="1"/>
  <c r="M95" i="1"/>
  <c r="N100" i="1"/>
  <c r="M103" i="1"/>
  <c r="N108" i="1"/>
  <c r="M111" i="1"/>
  <c r="N116" i="1"/>
  <c r="M119" i="1"/>
  <c r="N124" i="1"/>
  <c r="M127" i="1"/>
  <c r="N132" i="1"/>
  <c r="M135" i="1"/>
  <c r="N140" i="1"/>
  <c r="M143" i="1"/>
  <c r="N148" i="1"/>
  <c r="M151" i="1"/>
  <c r="N156" i="1"/>
  <c r="M159" i="1"/>
  <c r="N164" i="1"/>
  <c r="M167" i="1"/>
  <c r="N172" i="1"/>
</calcChain>
</file>

<file path=xl/sharedStrings.xml><?xml version="1.0" encoding="utf-8"?>
<sst xmlns="http://schemas.openxmlformats.org/spreadsheetml/2006/main" count="359" uniqueCount="218">
  <si>
    <t>Name</t>
  </si>
  <si>
    <t>Team</t>
  </si>
  <si>
    <t>K%+</t>
  </si>
  <si>
    <t>BB%+</t>
  </si>
  <si>
    <t>Hard%+</t>
  </si>
  <si>
    <t>O-Swing%</t>
  </si>
  <si>
    <t>GB%+</t>
  </si>
  <si>
    <t>K%+ Rank</t>
  </si>
  <si>
    <t>BB%+ Rank</t>
  </si>
  <si>
    <t>Hard%+ Rank</t>
  </si>
  <si>
    <t>O-Swing% Rank</t>
  </si>
  <si>
    <t>GB%+ Rank</t>
  </si>
  <si>
    <t>Aggregate Rank</t>
  </si>
  <si>
    <t>Mean Rank</t>
  </si>
  <si>
    <t>Median Rank</t>
  </si>
  <si>
    <t>Stephen Strasburg</t>
  </si>
  <si>
    <t>Nationals</t>
  </si>
  <si>
    <t>Hyun-Jin Ryu</t>
  </si>
  <si>
    <t>- - -</t>
  </si>
  <si>
    <t>Jacob deGrom</t>
  </si>
  <si>
    <t>Mets</t>
  </si>
  <si>
    <t>Noah Syndergaard</t>
  </si>
  <si>
    <t>Chris Sale</t>
  </si>
  <si>
    <t>Red Sox</t>
  </si>
  <si>
    <t>Charlie Morton</t>
  </si>
  <si>
    <t>Rays</t>
  </si>
  <si>
    <t>Kenta Maeda</t>
  </si>
  <si>
    <t>Zack Wheeler</t>
  </si>
  <si>
    <t>Yu Darvish</t>
  </si>
  <si>
    <t>Cubs</t>
  </si>
  <si>
    <t>Brandon Woodruff</t>
  </si>
  <si>
    <t>Brewers</t>
  </si>
  <si>
    <t>Ryan Yarbrough</t>
  </si>
  <si>
    <t>Gerrit Cole</t>
  </si>
  <si>
    <t>Joe Musgrove</t>
  </si>
  <si>
    <t>Pirates</t>
  </si>
  <si>
    <t>Craig Stammen</t>
  </si>
  <si>
    <t>Padres</t>
  </si>
  <si>
    <t>Shane Bieber</t>
  </si>
  <si>
    <t>Indians</t>
  </si>
  <si>
    <t>Max Scherzer</t>
  </si>
  <si>
    <t>Zack Greinke</t>
  </si>
  <si>
    <t>Patrick Corbin</t>
  </si>
  <si>
    <t>Eduardo Rodriguez</t>
  </si>
  <si>
    <t>Seth Lugo</t>
  </si>
  <si>
    <t>Clayton Kershaw</t>
  </si>
  <si>
    <t>Dodgers</t>
  </si>
  <si>
    <t>Kyle Hendricks</t>
  </si>
  <si>
    <t>Max Fried</t>
  </si>
  <si>
    <t>Braves</t>
  </si>
  <si>
    <t>Liam Hendriks</t>
  </si>
  <si>
    <t>Athletics</t>
  </si>
  <si>
    <t>Masahiro Tanaka</t>
  </si>
  <si>
    <t>Yankees</t>
  </si>
  <si>
    <t>Pablo Lopez</t>
  </si>
  <si>
    <t>Marlins</t>
  </si>
  <si>
    <t>Luis Castillo</t>
  </si>
  <si>
    <t>Reds</t>
  </si>
  <si>
    <t>Mike Soroka</t>
  </si>
  <si>
    <t>Dylan Bundy</t>
  </si>
  <si>
    <t>Blake Snell</t>
  </si>
  <si>
    <t>Jose Berrios</t>
  </si>
  <si>
    <t>Twins</t>
  </si>
  <si>
    <t>Michael Pineda</t>
  </si>
  <si>
    <t>Carlos Carrasco</t>
  </si>
  <si>
    <t>Luis Cessa</t>
  </si>
  <si>
    <t>German Marquez</t>
  </si>
  <si>
    <t>Rockies</t>
  </si>
  <si>
    <t>Justin Verlander</t>
  </si>
  <si>
    <t>Astros</t>
  </si>
  <si>
    <t>Tyler Glasnow</t>
  </si>
  <si>
    <t>Dallas Keuchel</t>
  </si>
  <si>
    <t>Michael Lorenzen</t>
  </si>
  <si>
    <t>Walker Buehler</t>
  </si>
  <si>
    <t>Frankie Montas</t>
  </si>
  <si>
    <t>Scott Barlow</t>
  </si>
  <si>
    <t>Royals</t>
  </si>
  <si>
    <t>Zach Eflin</t>
  </si>
  <si>
    <t>Phillies</t>
  </si>
  <si>
    <t>Aaron Nola</t>
  </si>
  <si>
    <t>Ivan Nova</t>
  </si>
  <si>
    <t>Corbin Burnes</t>
  </si>
  <si>
    <t>Adrian Houser</t>
  </si>
  <si>
    <t>Yonny Chirinos</t>
  </si>
  <si>
    <t>Marcus Stroman</t>
  </si>
  <si>
    <t>Yusmeiro Petit</t>
  </si>
  <si>
    <t>Miles Mikolas</t>
  </si>
  <si>
    <t>Cardinals</t>
  </si>
  <si>
    <t>Gabriel Ynoa</t>
  </si>
  <si>
    <t>Orioles</t>
  </si>
  <si>
    <t>Matthew Boyd</t>
  </si>
  <si>
    <t>Tigers</t>
  </si>
  <si>
    <t>Mike Clevinger</t>
  </si>
  <si>
    <t>Kyle Gibson</t>
  </si>
  <si>
    <t>Chris Paddack</t>
  </si>
  <si>
    <t>Tyler Mahle</t>
  </si>
  <si>
    <t>Daniel Norris</t>
  </si>
  <si>
    <t>Ross Stripling</t>
  </si>
  <si>
    <t>Lucas Giolito</t>
  </si>
  <si>
    <t>White Sox</t>
  </si>
  <si>
    <t>Zac Gallen</t>
  </si>
  <si>
    <t>Kevin Gausman</t>
  </si>
  <si>
    <t>Tommy Milone</t>
  </si>
  <si>
    <t>Mike Leake</t>
  </si>
  <si>
    <t>Domingo German</t>
  </si>
  <si>
    <t>Jack Flaherty</t>
  </si>
  <si>
    <t>John Means</t>
  </si>
  <si>
    <t>Marco Gonzales</t>
  </si>
  <si>
    <t>Mariners</t>
  </si>
  <si>
    <t>David Price</t>
  </si>
  <si>
    <t>Rick Porcello</t>
  </si>
  <si>
    <t>Sonny Gray</t>
  </si>
  <si>
    <t>Jalen Beeks</t>
  </si>
  <si>
    <t>Joey Lucchesi</t>
  </si>
  <si>
    <t>Josh Tomlin</t>
  </si>
  <si>
    <t>Cole Hamels</t>
  </si>
  <si>
    <t>Matt Andriese</t>
  </si>
  <si>
    <t>Wade LeBlanc</t>
  </si>
  <si>
    <t>Aaron Civale</t>
  </si>
  <si>
    <t>Gio Gonzalez</t>
  </si>
  <si>
    <t>Cal Quantrill</t>
  </si>
  <si>
    <t>Anibal Sanchez</t>
  </si>
  <si>
    <t>Sandy Alcantara</t>
  </si>
  <si>
    <t>Martin Perez</t>
  </si>
  <si>
    <t>Trevor Williams</t>
  </si>
  <si>
    <t>James Paxton</t>
  </si>
  <si>
    <t>Jose Urena</t>
  </si>
  <si>
    <t>Lance Lynn</t>
  </si>
  <si>
    <t>Rangers</t>
  </si>
  <si>
    <t>Dinelson Lamet</t>
  </si>
  <si>
    <t>CC Sabathia</t>
  </si>
  <si>
    <t>Julio Urias</t>
  </si>
  <si>
    <t>Mike Minor</t>
  </si>
  <si>
    <t>Nathan Eovaldi</t>
  </si>
  <si>
    <t>Kyle Freeland</t>
  </si>
  <si>
    <t>Chris Bassitt</t>
  </si>
  <si>
    <t>Madison Bumgarner</t>
  </si>
  <si>
    <t>Steven Matz</t>
  </si>
  <si>
    <t>Jordan Zimmermann</t>
  </si>
  <si>
    <t>Trevor Bauer</t>
  </si>
  <si>
    <t>Jose Quintana</t>
  </si>
  <si>
    <t>Wade Miley</t>
  </si>
  <si>
    <t>Felix Pena</t>
  </si>
  <si>
    <t>Angels</t>
  </si>
  <si>
    <t>J.A. Happ</t>
  </si>
  <si>
    <t>Adam Plutko</t>
  </si>
  <si>
    <t>Matt Strahm</t>
  </si>
  <si>
    <t>Homer Bailey</t>
  </si>
  <si>
    <t>Zach Plesac</t>
  </si>
  <si>
    <t>Andrew Heaney</t>
  </si>
  <si>
    <t>Brett Anderson</t>
  </si>
  <si>
    <t>Aaron Brooks</t>
  </si>
  <si>
    <t>Alex Young</t>
  </si>
  <si>
    <t>Diamondbacks</t>
  </si>
  <si>
    <t>Jon Lester</t>
  </si>
  <si>
    <t>Wilmer Font</t>
  </si>
  <si>
    <t>Drew Pomeranz</t>
  </si>
  <si>
    <t>Anthony DeSclafani</t>
  </si>
  <si>
    <t>Yusei Kikuchi</t>
  </si>
  <si>
    <t>Elieser Hernandez</t>
  </si>
  <si>
    <t>Brad Keller</t>
  </si>
  <si>
    <t>Chase Anderson</t>
  </si>
  <si>
    <t>Jake Arrieta</t>
  </si>
  <si>
    <t>Framber Valdez</t>
  </si>
  <si>
    <t>Spencer Turnbull</t>
  </si>
  <si>
    <t>Jake Odorizzi</t>
  </si>
  <si>
    <t>Dylan Cease</t>
  </si>
  <si>
    <t>Caleb Smith</t>
  </si>
  <si>
    <t>Freddy Peralta</t>
  </si>
  <si>
    <t>Jorge Lopez</t>
  </si>
  <si>
    <t>Zach Davies</t>
  </si>
  <si>
    <t>Michael Wacha</t>
  </si>
  <si>
    <t>Steven Brault</t>
  </si>
  <si>
    <t>Jakob Junis</t>
  </si>
  <si>
    <t>Trent Thornton</t>
  </si>
  <si>
    <t>Blue Jays</t>
  </si>
  <si>
    <t>Jon Gray</t>
  </si>
  <si>
    <t>Adam Wainwright</t>
  </si>
  <si>
    <t>Andrew Cashner</t>
  </si>
  <si>
    <t>Chris Stratton</t>
  </si>
  <si>
    <t>Merrill Kelly</t>
  </si>
  <si>
    <t>Luke Weaver</t>
  </si>
  <si>
    <t>Erick Fedde</t>
  </si>
  <si>
    <t>Jordan Lyles</t>
  </si>
  <si>
    <t>Asher Wojciechowski</t>
  </si>
  <si>
    <t>Danny Duffy</t>
  </si>
  <si>
    <t>Chris Archer</t>
  </si>
  <si>
    <t>Griffin Canning</t>
  </si>
  <si>
    <t>Antonio Senzatela</t>
  </si>
  <si>
    <t>Adrian Sampson</t>
  </si>
  <si>
    <t>Junior Guerra</t>
  </si>
  <si>
    <t>Dakota Hudson</t>
  </si>
  <si>
    <t>Trevor Richards</t>
  </si>
  <si>
    <t>Ariel Jurado</t>
  </si>
  <si>
    <t>Mike Fiers</t>
  </si>
  <si>
    <t>Vince Velasquez</t>
  </si>
  <si>
    <t>Reynaldo Lopez</t>
  </si>
  <si>
    <t>Tanner Roark</t>
  </si>
  <si>
    <t>Jeff Samardzija</t>
  </si>
  <si>
    <t>Giants</t>
  </si>
  <si>
    <t>Taylor Clarke</t>
  </si>
  <si>
    <t>Nick Pivetta</t>
  </si>
  <si>
    <t>Tyler Beede</t>
  </si>
  <si>
    <t>Shaun Anderson</t>
  </si>
  <si>
    <t>Aaron Sanchez</t>
  </si>
  <si>
    <t>Jason Vargas</t>
  </si>
  <si>
    <t>Zack Godley</t>
  </si>
  <si>
    <t>Mike Foltynewicz</t>
  </si>
  <si>
    <t>Robbie Ray</t>
  </si>
  <si>
    <t>Jaime Barria</t>
  </si>
  <si>
    <t>Eric Lauer</t>
  </si>
  <si>
    <t>Julio Teheran</t>
  </si>
  <si>
    <t>Trevor Cahill</t>
  </si>
  <si>
    <t>Derek Holland</t>
  </si>
  <si>
    <t>Glenn Sparkman</t>
  </si>
  <si>
    <t>Drew Smyly</t>
  </si>
  <si>
    <t>Dereck Rodriguez</t>
  </si>
  <si>
    <t>Jhoulys Chacin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</si>
</sst>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2F5B6-AB32-421A-BDC9-9F3FCDD0E0E4}">
  <dimension ref="A1:O173"/>
  <sheetViews>
    <sheetView tabSelected="1" workbookViewId="0">
      <selection sqref="A1:O1"/>
    </sheetView>
  </sheetViews>
  <sheetFormatPr defaultRowHeight="14.4" x14ac:dyDescent="0.3"/>
  <cols>
    <col min="1" max="1" width="18.44140625" bestFit="1" customWidth="1"/>
    <col min="2" max="2" width="12.88671875" bestFit="1" customWidth="1"/>
    <col min="3" max="3" width="4.44140625" style="1" bestFit="1" customWidth="1"/>
    <col min="4" max="4" width="5.6640625" style="1" bestFit="1" customWidth="1"/>
    <col min="5" max="5" width="7.33203125" style="1" bestFit="1" customWidth="1"/>
    <col min="6" max="6" width="9.109375" style="1" bestFit="1" customWidth="1"/>
    <col min="7" max="7" width="5.77734375" style="1" bestFit="1" customWidth="1"/>
    <col min="8" max="8" width="8.88671875" style="2" bestFit="1"/>
    <col min="9" max="9" width="10.109375" style="2" bestFit="1" customWidth="1"/>
    <col min="10" max="10" width="11.77734375" style="2" bestFit="1" customWidth="1"/>
    <col min="11" max="11" width="13.6640625" style="2" bestFit="1" customWidth="1"/>
    <col min="12" max="12" width="10.21875" style="2" bestFit="1" customWidth="1"/>
    <col min="13" max="13" width="13.6640625" style="2" bestFit="1" customWidth="1"/>
    <col min="14" max="14" width="10.109375" style="2" bestFit="1" customWidth="1"/>
    <col min="15" max="15" width="13.6640625" style="2" customWidth="1"/>
  </cols>
  <sheetData>
    <row r="1" spans="1:15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5" x14ac:dyDescent="0.3">
      <c r="A2" t="s">
        <v>15</v>
      </c>
      <c r="B2" t="s">
        <v>16</v>
      </c>
      <c r="C2" s="1">
        <v>126</v>
      </c>
      <c r="D2" s="1">
        <v>77</v>
      </c>
      <c r="E2" s="1">
        <v>79</v>
      </c>
      <c r="F2" s="3">
        <v>0.37</v>
      </c>
      <c r="G2" s="1">
        <v>116</v>
      </c>
      <c r="H2" s="2">
        <f>RANK(C2,$C$2:$C$173)</f>
        <v>25</v>
      </c>
      <c r="I2" s="2">
        <f>RANK(D2,$D$2:$D$173,1)</f>
        <v>53</v>
      </c>
      <c r="J2" s="2">
        <f>RANK(E2,$E$2:$E$173,1)</f>
        <v>4</v>
      </c>
      <c r="K2" s="2">
        <f>RANK(F2,$F$2:$F$173,0)</f>
        <v>3</v>
      </c>
      <c r="L2" s="2">
        <f>RANK(G2,$G$2:$G$173,0)</f>
        <v>19</v>
      </c>
      <c r="M2" s="2">
        <f>H2+I2+J2+K2+L2</f>
        <v>104</v>
      </c>
      <c r="N2" s="2">
        <f>AVERAGE(H2:L2)</f>
        <v>20.8</v>
      </c>
      <c r="O2" s="2">
        <f>MEDIAN(H2:L2)</f>
        <v>19</v>
      </c>
    </row>
    <row r="3" spans="1:15" x14ac:dyDescent="0.3">
      <c r="A3" t="s">
        <v>17</v>
      </c>
      <c r="B3" t="s">
        <v>18</v>
      </c>
      <c r="C3" s="1">
        <v>101</v>
      </c>
      <c r="D3" s="1">
        <v>47</v>
      </c>
      <c r="E3" s="1">
        <v>85</v>
      </c>
      <c r="F3" s="3">
        <v>0.35899999999999999</v>
      </c>
      <c r="G3" s="1">
        <v>117</v>
      </c>
      <c r="H3" s="2">
        <f>RANK(C3,$C$2:$C$173)</f>
        <v>65</v>
      </c>
      <c r="I3" s="2">
        <f>RANK(D3,$D$2:$D$173,1)</f>
        <v>7</v>
      </c>
      <c r="J3" s="2">
        <f>RANK(E3,$E$2:$E$173,1)</f>
        <v>11</v>
      </c>
      <c r="K3" s="2">
        <f>RANK(F3,$F$2:$F$173,0)</f>
        <v>11</v>
      </c>
      <c r="L3" s="2">
        <f>RANK(G3,$G$2:$G$173,0)</f>
        <v>16</v>
      </c>
      <c r="M3" s="2">
        <f>H3+I3+J3+K3+L3</f>
        <v>110</v>
      </c>
      <c r="N3" s="2">
        <f t="shared" ref="N3:N66" si="0">AVERAGE(H3:L3)</f>
        <v>22</v>
      </c>
      <c r="O3" s="2">
        <f t="shared" ref="O3:O66" si="1">MEDIAN(H3:L3)</f>
        <v>11</v>
      </c>
    </row>
    <row r="4" spans="1:15" x14ac:dyDescent="0.3">
      <c r="A4" t="s">
        <v>19</v>
      </c>
      <c r="B4" t="s">
        <v>20</v>
      </c>
      <c r="C4" s="1">
        <v>144</v>
      </c>
      <c r="D4" s="1">
        <v>66</v>
      </c>
      <c r="E4" s="1">
        <v>83</v>
      </c>
      <c r="F4" s="3">
        <v>0.38400000000000001</v>
      </c>
      <c r="G4" s="1">
        <v>101</v>
      </c>
      <c r="H4" s="2">
        <f>RANK(C4,$C$2:$C$173)</f>
        <v>8</v>
      </c>
      <c r="I4" s="2">
        <f>RANK(D4,$D$2:$D$173,1)</f>
        <v>28</v>
      </c>
      <c r="J4" s="2">
        <f>RANK(E4,$E$2:$E$173,1)</f>
        <v>8</v>
      </c>
      <c r="K4" s="2">
        <f>RANK(F4,$F$2:$F$173,0)</f>
        <v>1</v>
      </c>
      <c r="L4" s="2">
        <f>RANK(G4,$G$2:$G$173,0)</f>
        <v>78</v>
      </c>
      <c r="M4" s="2">
        <f>H4+I4+J4+K4+L4</f>
        <v>123</v>
      </c>
      <c r="N4" s="2">
        <f t="shared" si="0"/>
        <v>24.6</v>
      </c>
      <c r="O4" s="2">
        <f t="shared" si="1"/>
        <v>8</v>
      </c>
    </row>
    <row r="5" spans="1:15" x14ac:dyDescent="0.3">
      <c r="A5" t="s">
        <v>21</v>
      </c>
      <c r="B5" t="s">
        <v>20</v>
      </c>
      <c r="C5" s="1">
        <v>106</v>
      </c>
      <c r="D5" s="1">
        <v>71</v>
      </c>
      <c r="E5" s="1">
        <v>76</v>
      </c>
      <c r="F5" s="3">
        <v>0.33500000000000002</v>
      </c>
      <c r="G5" s="1">
        <v>111</v>
      </c>
      <c r="H5" s="2">
        <f>RANK(C5,$C$2:$C$173)</f>
        <v>56</v>
      </c>
      <c r="I5" s="2">
        <f>RANK(D5,$D$2:$D$173,1)</f>
        <v>36</v>
      </c>
      <c r="J5" s="2">
        <f>RANK(E5,$E$2:$E$173,1)</f>
        <v>1</v>
      </c>
      <c r="K5" s="2">
        <f>RANK(F5,$F$2:$F$173,0)</f>
        <v>51</v>
      </c>
      <c r="L5" s="2">
        <f>RANK(G5,$G$2:$G$173,0)</f>
        <v>30</v>
      </c>
      <c r="M5" s="2">
        <f>H5+I5+J5+K5+L5</f>
        <v>174</v>
      </c>
      <c r="N5" s="2">
        <f t="shared" si="0"/>
        <v>34.799999999999997</v>
      </c>
      <c r="O5" s="2">
        <f t="shared" si="1"/>
        <v>36</v>
      </c>
    </row>
    <row r="6" spans="1:15" x14ac:dyDescent="0.3">
      <c r="A6" t="s">
        <v>22</v>
      </c>
      <c r="B6" t="s">
        <v>23</v>
      </c>
      <c r="C6" s="1">
        <v>157</v>
      </c>
      <c r="D6" s="1">
        <v>71</v>
      </c>
      <c r="E6" s="1">
        <v>95</v>
      </c>
      <c r="F6" s="3">
        <v>0.35099999999999998</v>
      </c>
      <c r="G6" s="1">
        <v>101</v>
      </c>
      <c r="H6" s="2">
        <f>RANK(C6,$C$2:$C$173)</f>
        <v>3</v>
      </c>
      <c r="I6" s="2">
        <f>RANK(D6,$D$2:$D$173,1)</f>
        <v>36</v>
      </c>
      <c r="J6" s="2">
        <f>RANK(E6,$E$2:$E$173,1)</f>
        <v>44</v>
      </c>
      <c r="K6" s="2">
        <f>RANK(F6,$F$2:$F$173,0)</f>
        <v>17</v>
      </c>
      <c r="L6" s="2">
        <f>RANK(G6,$G$2:$G$173,0)</f>
        <v>78</v>
      </c>
      <c r="M6" s="2">
        <f>H6+I6+J6+K6+L6</f>
        <v>178</v>
      </c>
      <c r="N6" s="2">
        <f t="shared" si="0"/>
        <v>35.6</v>
      </c>
      <c r="O6" s="2">
        <f t="shared" si="1"/>
        <v>36</v>
      </c>
    </row>
    <row r="7" spans="1:15" x14ac:dyDescent="0.3">
      <c r="A7" t="s">
        <v>24</v>
      </c>
      <c r="B7" t="s">
        <v>25</v>
      </c>
      <c r="C7" s="1">
        <v>129</v>
      </c>
      <c r="D7" s="1">
        <v>82</v>
      </c>
      <c r="E7" s="1">
        <v>90</v>
      </c>
      <c r="F7" s="3">
        <v>0.33600000000000002</v>
      </c>
      <c r="G7" s="1">
        <v>111</v>
      </c>
      <c r="H7" s="2">
        <f>RANK(C7,$C$2:$C$173)</f>
        <v>20</v>
      </c>
      <c r="I7" s="2">
        <f>RANK(D7,$D$2:$D$173,1)</f>
        <v>69</v>
      </c>
      <c r="J7" s="2">
        <f>RANK(E7,$E$2:$E$173,1)</f>
        <v>23</v>
      </c>
      <c r="K7" s="2">
        <f>RANK(F7,$F$2:$F$173,0)</f>
        <v>45</v>
      </c>
      <c r="L7" s="2">
        <f>RANK(G7,$G$2:$G$173,0)</f>
        <v>30</v>
      </c>
      <c r="M7" s="2">
        <f>H7+I7+J7+K7+L7</f>
        <v>187</v>
      </c>
      <c r="N7" s="2">
        <f t="shared" si="0"/>
        <v>37.4</v>
      </c>
      <c r="O7" s="2">
        <f t="shared" si="1"/>
        <v>30</v>
      </c>
    </row>
    <row r="8" spans="1:15" x14ac:dyDescent="0.3">
      <c r="A8" t="s">
        <v>26</v>
      </c>
      <c r="B8" t="s">
        <v>18</v>
      </c>
      <c r="C8" s="1">
        <v>123</v>
      </c>
      <c r="D8" s="1">
        <v>81</v>
      </c>
      <c r="E8" s="1">
        <v>79</v>
      </c>
      <c r="F8" s="3">
        <v>0.36599999999999999</v>
      </c>
      <c r="G8" s="1">
        <v>100</v>
      </c>
      <c r="H8" s="2">
        <f>RANK(C8,$C$2:$C$173)</f>
        <v>30</v>
      </c>
      <c r="I8" s="2">
        <f>RANK(D8,$D$2:$D$173,1)</f>
        <v>67</v>
      </c>
      <c r="J8" s="2">
        <f>RANK(E8,$E$2:$E$173,1)</f>
        <v>4</v>
      </c>
      <c r="K8" s="2">
        <f>RANK(F8,$F$2:$F$173,0)</f>
        <v>6</v>
      </c>
      <c r="L8" s="2">
        <f>RANK(G8,$G$2:$G$173,0)</f>
        <v>85</v>
      </c>
      <c r="M8" s="2">
        <f>H8+I8+J8+K8+L8</f>
        <v>192</v>
      </c>
      <c r="N8" s="2">
        <f t="shared" si="0"/>
        <v>38.4</v>
      </c>
      <c r="O8" s="2">
        <f t="shared" si="1"/>
        <v>30</v>
      </c>
    </row>
    <row r="9" spans="1:15" x14ac:dyDescent="0.3">
      <c r="A9" t="s">
        <v>27</v>
      </c>
      <c r="B9" t="s">
        <v>18</v>
      </c>
      <c r="C9" s="1">
        <v>95</v>
      </c>
      <c r="D9" s="1">
        <v>68</v>
      </c>
      <c r="E9" s="1">
        <v>79</v>
      </c>
      <c r="F9" s="3">
        <v>0.34599999999999997</v>
      </c>
      <c r="G9" s="1">
        <v>108</v>
      </c>
      <c r="H9" s="2">
        <f>RANK(C9,$C$2:$C$173)</f>
        <v>85</v>
      </c>
      <c r="I9" s="2">
        <f>RANK(D9,$D$2:$D$173,1)</f>
        <v>32</v>
      </c>
      <c r="J9" s="2">
        <f>RANK(E9,$E$2:$E$173,1)</f>
        <v>4</v>
      </c>
      <c r="K9" s="2">
        <f>RANK(F9,$F$2:$F$173,0)</f>
        <v>31</v>
      </c>
      <c r="L9" s="2">
        <f>RANK(G9,$G$2:$G$173,0)</f>
        <v>43</v>
      </c>
      <c r="M9" s="2">
        <f>H9+I9+J9+K9+L9</f>
        <v>195</v>
      </c>
      <c r="N9" s="2">
        <f t="shared" si="0"/>
        <v>39</v>
      </c>
      <c r="O9" s="2">
        <f t="shared" si="1"/>
        <v>32</v>
      </c>
    </row>
    <row r="10" spans="1:15" x14ac:dyDescent="0.3">
      <c r="A10" t="s">
        <v>28</v>
      </c>
      <c r="B10" t="s">
        <v>29</v>
      </c>
      <c r="C10" s="1">
        <v>134</v>
      </c>
      <c r="D10" s="1">
        <v>78</v>
      </c>
      <c r="E10" s="1">
        <v>88</v>
      </c>
      <c r="F10" s="3">
        <v>0.33800000000000002</v>
      </c>
      <c r="G10" s="1">
        <v>103</v>
      </c>
      <c r="H10" s="2">
        <f>RANK(C10,$C$2:$C$173)</f>
        <v>17</v>
      </c>
      <c r="I10" s="2">
        <f>RANK(D10,$D$2:$D$173,1)</f>
        <v>56</v>
      </c>
      <c r="J10" s="2">
        <f>RANK(E10,$E$2:$E$173,1)</f>
        <v>16</v>
      </c>
      <c r="K10" s="2">
        <f>RANK(F10,$F$2:$F$173,0)</f>
        <v>41</v>
      </c>
      <c r="L10" s="2">
        <f>RANK(G10,$G$2:$G$173,0)</f>
        <v>69</v>
      </c>
      <c r="M10" s="2">
        <f>H10+I10+J10+K10+L10</f>
        <v>199</v>
      </c>
      <c r="N10" s="2">
        <f t="shared" si="0"/>
        <v>39.799999999999997</v>
      </c>
      <c r="O10" s="2">
        <f t="shared" si="1"/>
        <v>41</v>
      </c>
    </row>
    <row r="11" spans="1:15" x14ac:dyDescent="0.3">
      <c r="A11" t="s">
        <v>30</v>
      </c>
      <c r="B11" t="s">
        <v>31</v>
      </c>
      <c r="C11" s="1">
        <v>128</v>
      </c>
      <c r="D11" s="1">
        <v>69</v>
      </c>
      <c r="E11" s="1">
        <v>93</v>
      </c>
      <c r="F11" s="3">
        <v>0.32900000000000001</v>
      </c>
      <c r="G11" s="1">
        <v>107</v>
      </c>
      <c r="H11" s="2">
        <f>RANK(C11,$C$2:$C$173)</f>
        <v>23</v>
      </c>
      <c r="I11" s="2">
        <f>RANK(D11,$D$2:$D$173,1)</f>
        <v>35</v>
      </c>
      <c r="J11" s="2">
        <f>RANK(E11,$E$2:$E$173,1)</f>
        <v>35</v>
      </c>
      <c r="K11" s="2">
        <f>RANK(F11,$F$2:$F$173,0)</f>
        <v>68</v>
      </c>
      <c r="L11" s="2">
        <f>RANK(G11,$G$2:$G$173,0)</f>
        <v>48</v>
      </c>
      <c r="M11" s="2">
        <f>H11+I11+J11+K11+L11</f>
        <v>209</v>
      </c>
      <c r="N11" s="2">
        <f t="shared" si="0"/>
        <v>41.8</v>
      </c>
      <c r="O11" s="2">
        <f t="shared" si="1"/>
        <v>35</v>
      </c>
    </row>
    <row r="12" spans="1:15" x14ac:dyDescent="0.3">
      <c r="A12" t="s">
        <v>32</v>
      </c>
      <c r="B12" t="s">
        <v>25</v>
      </c>
      <c r="C12" s="1">
        <v>88</v>
      </c>
      <c r="D12" s="1">
        <v>46</v>
      </c>
      <c r="E12" s="1">
        <v>80</v>
      </c>
      <c r="F12" s="3">
        <v>0.36799999999999999</v>
      </c>
      <c r="G12" s="1">
        <v>102</v>
      </c>
      <c r="H12" s="2">
        <f>RANK(C12,$C$2:$C$173)</f>
        <v>121</v>
      </c>
      <c r="I12" s="2">
        <f>RANK(D12,$D$2:$D$173,1)</f>
        <v>6</v>
      </c>
      <c r="J12" s="2">
        <f>RANK(E12,$E$2:$E$173,1)</f>
        <v>7</v>
      </c>
      <c r="K12" s="2">
        <f>RANK(F12,$F$2:$F$173,0)</f>
        <v>4</v>
      </c>
      <c r="L12" s="2">
        <f>RANK(G12,$G$2:$G$173,0)</f>
        <v>73</v>
      </c>
      <c r="M12" s="2">
        <f>H12+I12+J12+K12+L12</f>
        <v>211</v>
      </c>
      <c r="N12" s="2">
        <f t="shared" si="0"/>
        <v>42.2</v>
      </c>
      <c r="O12" s="2">
        <f t="shared" si="1"/>
        <v>7</v>
      </c>
    </row>
    <row r="13" spans="1:15" x14ac:dyDescent="0.3">
      <c r="A13" t="s">
        <v>33</v>
      </c>
      <c r="B13" t="s">
        <v>18</v>
      </c>
      <c r="C13" s="1">
        <v>166</v>
      </c>
      <c r="D13" s="1">
        <v>68</v>
      </c>
      <c r="E13" s="1">
        <v>96</v>
      </c>
      <c r="F13" s="3">
        <v>0.35099999999999998</v>
      </c>
      <c r="G13" s="1">
        <v>93</v>
      </c>
      <c r="H13" s="2">
        <f>RANK(C13,$C$2:$C$173)</f>
        <v>1</v>
      </c>
      <c r="I13" s="2">
        <f>RANK(D13,$D$2:$D$173,1)</f>
        <v>32</v>
      </c>
      <c r="J13" s="2">
        <f>RANK(E13,$E$2:$E$173,1)</f>
        <v>51</v>
      </c>
      <c r="K13" s="2">
        <f>RANK(F13,$F$2:$F$173,0)</f>
        <v>17</v>
      </c>
      <c r="L13" s="2">
        <f>RANK(G13,$G$2:$G$173,0)</f>
        <v>112</v>
      </c>
      <c r="M13" s="2">
        <f>H13+I13+J13+K13+L13</f>
        <v>213</v>
      </c>
      <c r="N13" s="2">
        <f t="shared" si="0"/>
        <v>42.6</v>
      </c>
      <c r="O13" s="2">
        <f t="shared" si="1"/>
        <v>32</v>
      </c>
    </row>
    <row r="14" spans="1:15" x14ac:dyDescent="0.3">
      <c r="A14" t="s">
        <v>34</v>
      </c>
      <c r="B14" t="s">
        <v>35</v>
      </c>
      <c r="C14" s="1">
        <v>103</v>
      </c>
      <c r="D14" s="1">
        <v>71</v>
      </c>
      <c r="E14" s="1">
        <v>94</v>
      </c>
      <c r="F14" s="3">
        <v>0.35099999999999998</v>
      </c>
      <c r="G14" s="1">
        <v>104</v>
      </c>
      <c r="H14" s="2">
        <f>RANK(C14,$C$2:$C$173)</f>
        <v>61</v>
      </c>
      <c r="I14" s="2">
        <f>RANK(D14,$D$2:$D$173,1)</f>
        <v>36</v>
      </c>
      <c r="J14" s="2">
        <f>RANK(E14,$E$2:$E$173,1)</f>
        <v>42</v>
      </c>
      <c r="K14" s="2">
        <f>RANK(F14,$F$2:$F$173,0)</f>
        <v>17</v>
      </c>
      <c r="L14" s="2">
        <f>RANK(G14,$G$2:$G$173,0)</f>
        <v>60</v>
      </c>
      <c r="M14" s="2">
        <f>H14+I14+J14+K14+L14</f>
        <v>216</v>
      </c>
      <c r="N14" s="2">
        <f t="shared" si="0"/>
        <v>43.2</v>
      </c>
      <c r="O14" s="2">
        <f t="shared" si="1"/>
        <v>42</v>
      </c>
    </row>
    <row r="15" spans="1:15" x14ac:dyDescent="0.3">
      <c r="A15" t="s">
        <v>36</v>
      </c>
      <c r="B15" t="s">
        <v>37</v>
      </c>
      <c r="C15" s="1">
        <v>90</v>
      </c>
      <c r="D15" s="1">
        <v>49</v>
      </c>
      <c r="E15" s="1">
        <v>86</v>
      </c>
      <c r="F15" s="3">
        <v>0.32300000000000001</v>
      </c>
      <c r="G15" s="1">
        <v>122</v>
      </c>
      <c r="H15" s="2">
        <f>RANK(C15,$C$2:$C$173)</f>
        <v>114</v>
      </c>
      <c r="I15" s="2">
        <f>RANK(D15,$D$2:$D$173,1)</f>
        <v>8</v>
      </c>
      <c r="J15" s="2">
        <f>RANK(E15,$E$2:$E$173,1)</f>
        <v>14</v>
      </c>
      <c r="K15" s="2">
        <f>RANK(F15,$F$2:$F$173,0)</f>
        <v>74</v>
      </c>
      <c r="L15" s="2">
        <f>RANK(G15,$G$2:$G$173,0)</f>
        <v>9</v>
      </c>
      <c r="M15" s="2">
        <f>H15+I15+J15+K15+L15</f>
        <v>219</v>
      </c>
      <c r="N15" s="2">
        <f t="shared" si="0"/>
        <v>43.8</v>
      </c>
      <c r="O15" s="2">
        <f t="shared" si="1"/>
        <v>14</v>
      </c>
    </row>
    <row r="16" spans="1:15" x14ac:dyDescent="0.3">
      <c r="A16" t="s">
        <v>38</v>
      </c>
      <c r="B16" t="s">
        <v>39</v>
      </c>
      <c r="C16" s="1">
        <v>144</v>
      </c>
      <c r="D16" s="1">
        <v>61</v>
      </c>
      <c r="E16" s="1">
        <v>106</v>
      </c>
      <c r="F16" s="3">
        <v>0.35599999999999998</v>
      </c>
      <c r="G16" s="1">
        <v>106</v>
      </c>
      <c r="H16" s="2">
        <f>RANK(C16,$C$2:$C$173)</f>
        <v>8</v>
      </c>
      <c r="I16" s="2">
        <f>RANK(D16,$D$2:$D$173,1)</f>
        <v>17</v>
      </c>
      <c r="J16" s="2">
        <f>RANK(E16,$E$2:$E$173,1)</f>
        <v>128</v>
      </c>
      <c r="K16" s="2">
        <f>RANK(F16,$F$2:$F$173,0)</f>
        <v>14</v>
      </c>
      <c r="L16" s="2">
        <f>RANK(G16,$G$2:$G$173,0)</f>
        <v>53</v>
      </c>
      <c r="M16" s="2">
        <f>H16+I16+J16+K16+L16</f>
        <v>220</v>
      </c>
      <c r="N16" s="2">
        <f t="shared" si="0"/>
        <v>44</v>
      </c>
      <c r="O16" s="2">
        <f t="shared" si="1"/>
        <v>17</v>
      </c>
    </row>
    <row r="17" spans="1:15" x14ac:dyDescent="0.3">
      <c r="A17" t="s">
        <v>40</v>
      </c>
      <c r="B17" t="s">
        <v>16</v>
      </c>
      <c r="C17" s="1">
        <v>146</v>
      </c>
      <c r="D17" s="1">
        <v>64</v>
      </c>
      <c r="E17" s="1">
        <v>95</v>
      </c>
      <c r="F17" s="3">
        <v>0.34699999999999998</v>
      </c>
      <c r="G17" s="1">
        <v>89</v>
      </c>
      <c r="H17" s="2">
        <f>RANK(C17,$C$2:$C$173)</f>
        <v>6</v>
      </c>
      <c r="I17" s="2">
        <f>RANK(D17,$D$2:$D$173,1)</f>
        <v>22</v>
      </c>
      <c r="J17" s="2">
        <f>RANK(E17,$E$2:$E$173,1)</f>
        <v>44</v>
      </c>
      <c r="K17" s="2">
        <f>RANK(F17,$F$2:$F$173,0)</f>
        <v>29</v>
      </c>
      <c r="L17" s="2">
        <f>RANK(G17,$G$2:$G$173,0)</f>
        <v>127</v>
      </c>
      <c r="M17" s="2">
        <f>H17+I17+J17+K17+L17</f>
        <v>228</v>
      </c>
      <c r="N17" s="2">
        <f t="shared" si="0"/>
        <v>45.6</v>
      </c>
      <c r="O17" s="2">
        <f t="shared" si="1"/>
        <v>29</v>
      </c>
    </row>
    <row r="18" spans="1:15" x14ac:dyDescent="0.3">
      <c r="A18" t="s">
        <v>41</v>
      </c>
      <c r="B18" t="s">
        <v>18</v>
      </c>
      <c r="C18" s="1">
        <v>101</v>
      </c>
      <c r="D18" s="1">
        <v>42</v>
      </c>
      <c r="E18" s="1">
        <v>96</v>
      </c>
      <c r="F18" s="3">
        <v>0.33600000000000002</v>
      </c>
      <c r="G18" s="1">
        <v>103</v>
      </c>
      <c r="H18" s="2">
        <f>RANK(C18,$C$2:$C$173)</f>
        <v>65</v>
      </c>
      <c r="I18" s="2">
        <f>RANK(D18,$D$2:$D$173,1)</f>
        <v>3</v>
      </c>
      <c r="J18" s="2">
        <f>RANK(E18,$E$2:$E$173,1)</f>
        <v>51</v>
      </c>
      <c r="K18" s="2">
        <f>RANK(F18,$F$2:$F$173,0)</f>
        <v>45</v>
      </c>
      <c r="L18" s="2">
        <f>RANK(G18,$G$2:$G$173,0)</f>
        <v>69</v>
      </c>
      <c r="M18" s="2">
        <f>H18+I18+J18+K18+L18</f>
        <v>233</v>
      </c>
      <c r="N18" s="2">
        <f t="shared" si="0"/>
        <v>46.6</v>
      </c>
      <c r="O18" s="2">
        <f t="shared" si="1"/>
        <v>51</v>
      </c>
    </row>
    <row r="19" spans="1:15" x14ac:dyDescent="0.3">
      <c r="A19" t="s">
        <v>42</v>
      </c>
      <c r="B19" t="s">
        <v>16</v>
      </c>
      <c r="C19" s="1">
        <v>113</v>
      </c>
      <c r="D19" s="1">
        <v>89</v>
      </c>
      <c r="E19" s="1">
        <v>97</v>
      </c>
      <c r="F19" s="3">
        <v>0.36299999999999999</v>
      </c>
      <c r="G19" s="1">
        <v>110</v>
      </c>
      <c r="H19" s="2">
        <f>RANK(C19,$C$2:$C$173)</f>
        <v>41</v>
      </c>
      <c r="I19" s="2">
        <f>RANK(D19,$D$2:$D$173,1)</f>
        <v>89</v>
      </c>
      <c r="J19" s="2">
        <f>RANK(E19,$E$2:$E$173,1)</f>
        <v>61</v>
      </c>
      <c r="K19" s="2">
        <f>RANK(F19,$F$2:$F$173,0)</f>
        <v>8</v>
      </c>
      <c r="L19" s="2">
        <f>RANK(G19,$G$2:$G$173,0)</f>
        <v>35</v>
      </c>
      <c r="M19" s="2">
        <f>H19+I19+J19+K19+L19</f>
        <v>234</v>
      </c>
      <c r="N19" s="2">
        <f t="shared" si="0"/>
        <v>46.8</v>
      </c>
      <c r="O19" s="2">
        <f t="shared" si="1"/>
        <v>41</v>
      </c>
    </row>
    <row r="20" spans="1:15" x14ac:dyDescent="0.3">
      <c r="A20" t="s">
        <v>43</v>
      </c>
      <c r="B20" t="s">
        <v>23</v>
      </c>
      <c r="C20" s="1">
        <v>109</v>
      </c>
      <c r="D20" s="1">
        <v>103</v>
      </c>
      <c r="E20" s="1">
        <v>76</v>
      </c>
      <c r="F20" s="3">
        <v>0.33900000000000002</v>
      </c>
      <c r="G20" s="1">
        <v>115</v>
      </c>
      <c r="H20" s="2">
        <f>RANK(C20,$C$2:$C$173)</f>
        <v>50</v>
      </c>
      <c r="I20" s="2">
        <f>RANK(D20,$D$2:$D$173,1)</f>
        <v>129</v>
      </c>
      <c r="J20" s="2">
        <f>RANK(E20,$E$2:$E$173,1)</f>
        <v>1</v>
      </c>
      <c r="K20" s="2">
        <f>RANK(F20,$F$2:$F$173,0)</f>
        <v>40</v>
      </c>
      <c r="L20" s="2">
        <f>RANK(G20,$G$2:$G$173,0)</f>
        <v>20</v>
      </c>
      <c r="M20" s="2">
        <f>H20+I20+J20+K20+L20</f>
        <v>240</v>
      </c>
      <c r="N20" s="2">
        <f t="shared" si="0"/>
        <v>48</v>
      </c>
      <c r="O20" s="2">
        <f t="shared" si="1"/>
        <v>40</v>
      </c>
    </row>
    <row r="21" spans="1:15" x14ac:dyDescent="0.3">
      <c r="A21" t="s">
        <v>44</v>
      </c>
      <c r="B21" t="s">
        <v>20</v>
      </c>
      <c r="C21" s="1">
        <v>137</v>
      </c>
      <c r="D21" s="1">
        <v>62</v>
      </c>
      <c r="E21" s="1">
        <v>91</v>
      </c>
      <c r="F21" s="3">
        <v>0.30099999999999999</v>
      </c>
      <c r="G21" s="1">
        <v>104</v>
      </c>
      <c r="H21" s="2">
        <f>RANK(C21,$C$2:$C$173)</f>
        <v>14</v>
      </c>
      <c r="I21" s="2">
        <f>RANK(D21,$D$2:$D$173,1)</f>
        <v>19</v>
      </c>
      <c r="J21" s="2">
        <f>RANK(E21,$E$2:$E$173,1)</f>
        <v>28</v>
      </c>
      <c r="K21" s="2">
        <f>RANK(F21,$F$2:$F$173,0)</f>
        <v>122</v>
      </c>
      <c r="L21" s="2">
        <f>RANK(G21,$G$2:$G$173,0)</f>
        <v>60</v>
      </c>
      <c r="M21" s="2">
        <f>H21+I21+J21+K21+L21</f>
        <v>243</v>
      </c>
      <c r="N21" s="2">
        <f t="shared" si="0"/>
        <v>48.6</v>
      </c>
      <c r="O21" s="2">
        <f t="shared" si="1"/>
        <v>28</v>
      </c>
    </row>
    <row r="22" spans="1:15" x14ac:dyDescent="0.3">
      <c r="A22" t="s">
        <v>45</v>
      </c>
      <c r="B22" t="s">
        <v>46</v>
      </c>
      <c r="C22" s="1">
        <v>116</v>
      </c>
      <c r="D22" s="1">
        <v>61</v>
      </c>
      <c r="E22" s="1">
        <v>107</v>
      </c>
      <c r="F22" s="3">
        <v>0.34300000000000003</v>
      </c>
      <c r="G22" s="1">
        <v>114</v>
      </c>
      <c r="H22" s="2">
        <f>RANK(C22,$C$2:$C$173)</f>
        <v>39</v>
      </c>
      <c r="I22" s="2">
        <f>RANK(D22,$D$2:$D$173,1)</f>
        <v>17</v>
      </c>
      <c r="J22" s="2">
        <f>RANK(E22,$E$2:$E$173,1)</f>
        <v>130</v>
      </c>
      <c r="K22" s="2">
        <f>RANK(F22,$F$2:$F$173,0)</f>
        <v>35</v>
      </c>
      <c r="L22" s="2">
        <f>RANK(G22,$G$2:$G$173,0)</f>
        <v>24</v>
      </c>
      <c r="M22" s="2">
        <f>H22+I22+J22+K22+L22</f>
        <v>245</v>
      </c>
      <c r="N22" s="2">
        <f t="shared" si="0"/>
        <v>49</v>
      </c>
      <c r="O22" s="2">
        <f t="shared" si="1"/>
        <v>35</v>
      </c>
    </row>
    <row r="23" spans="1:15" x14ac:dyDescent="0.3">
      <c r="A23" t="s">
        <v>47</v>
      </c>
      <c r="B23" t="s">
        <v>29</v>
      </c>
      <c r="C23" s="1">
        <v>88</v>
      </c>
      <c r="D23" s="1">
        <v>44</v>
      </c>
      <c r="E23" s="1">
        <v>86</v>
      </c>
      <c r="F23" s="3">
        <v>0.35</v>
      </c>
      <c r="G23" s="1">
        <v>100</v>
      </c>
      <c r="H23" s="2">
        <f>RANK(C23,$C$2:$C$173)</f>
        <v>121</v>
      </c>
      <c r="I23" s="2">
        <f>RANK(D23,$D$2:$D$173,1)</f>
        <v>4</v>
      </c>
      <c r="J23" s="2">
        <f>RANK(E23,$E$2:$E$173,1)</f>
        <v>14</v>
      </c>
      <c r="K23" s="2">
        <f>RANK(F23,$F$2:$F$173,0)</f>
        <v>22</v>
      </c>
      <c r="L23" s="2">
        <f>RANK(G23,$G$2:$G$173,0)</f>
        <v>85</v>
      </c>
      <c r="M23" s="2">
        <f>H23+I23+J23+K23+L23</f>
        <v>246</v>
      </c>
      <c r="N23" s="2">
        <f t="shared" si="0"/>
        <v>49.2</v>
      </c>
      <c r="O23" s="2">
        <f t="shared" si="1"/>
        <v>22</v>
      </c>
    </row>
    <row r="24" spans="1:15" x14ac:dyDescent="0.3">
      <c r="A24" t="s">
        <v>48</v>
      </c>
      <c r="B24" t="s">
        <v>49</v>
      </c>
      <c r="C24" s="1">
        <v>103</v>
      </c>
      <c r="D24" s="1">
        <v>81</v>
      </c>
      <c r="E24" s="1">
        <v>93</v>
      </c>
      <c r="F24" s="3">
        <v>0.32</v>
      </c>
      <c r="G24" s="1">
        <v>123</v>
      </c>
      <c r="H24" s="2">
        <f>RANK(C24,$C$2:$C$173)</f>
        <v>61</v>
      </c>
      <c r="I24" s="2">
        <f>RANK(D24,$D$2:$D$173,1)</f>
        <v>67</v>
      </c>
      <c r="J24" s="2">
        <f>RANK(E24,$E$2:$E$173,1)</f>
        <v>35</v>
      </c>
      <c r="K24" s="2">
        <f>RANK(F24,$F$2:$F$173,0)</f>
        <v>78</v>
      </c>
      <c r="L24" s="2">
        <f>RANK(G24,$G$2:$G$173,0)</f>
        <v>8</v>
      </c>
      <c r="M24" s="2">
        <f>H24+I24+J24+K24+L24</f>
        <v>249</v>
      </c>
      <c r="N24" s="2">
        <f t="shared" si="0"/>
        <v>49.8</v>
      </c>
      <c r="O24" s="2">
        <f t="shared" si="1"/>
        <v>61</v>
      </c>
    </row>
    <row r="25" spans="1:15" x14ac:dyDescent="0.3">
      <c r="A25" t="s">
        <v>50</v>
      </c>
      <c r="B25" t="s">
        <v>51</v>
      </c>
      <c r="C25" s="1">
        <v>166</v>
      </c>
      <c r="D25" s="1">
        <v>66</v>
      </c>
      <c r="E25" s="1">
        <v>93</v>
      </c>
      <c r="F25" s="3">
        <v>0.35099999999999998</v>
      </c>
      <c r="G25" s="1">
        <v>74</v>
      </c>
      <c r="H25" s="2">
        <f>RANK(C25,$C$2:$C$173)</f>
        <v>1</v>
      </c>
      <c r="I25" s="2">
        <f>RANK(D25,$D$2:$D$173,1)</f>
        <v>28</v>
      </c>
      <c r="J25" s="2">
        <f>RANK(E25,$E$2:$E$173,1)</f>
        <v>35</v>
      </c>
      <c r="K25" s="2">
        <f>RANK(F25,$F$2:$F$173,0)</f>
        <v>17</v>
      </c>
      <c r="L25" s="2">
        <f>RANK(G25,$G$2:$G$173,0)</f>
        <v>168</v>
      </c>
      <c r="M25" s="2">
        <f>H25+I25+J25+K25+L25</f>
        <v>249</v>
      </c>
      <c r="N25" s="2">
        <f t="shared" si="0"/>
        <v>49.8</v>
      </c>
      <c r="O25" s="2">
        <f t="shared" si="1"/>
        <v>28</v>
      </c>
    </row>
    <row r="26" spans="1:15" x14ac:dyDescent="0.3">
      <c r="A26" t="s">
        <v>52</v>
      </c>
      <c r="B26" t="s">
        <v>53</v>
      </c>
      <c r="C26" s="1">
        <v>88</v>
      </c>
      <c r="D26" s="1">
        <v>59</v>
      </c>
      <c r="E26" s="1">
        <v>101</v>
      </c>
      <c r="F26" s="3">
        <v>0.36699999999999999</v>
      </c>
      <c r="G26" s="1">
        <v>110</v>
      </c>
      <c r="H26" s="2">
        <f>RANK(C26,$C$2:$C$173)</f>
        <v>121</v>
      </c>
      <c r="I26" s="2">
        <f>RANK(D26,$D$2:$D$173,1)</f>
        <v>14</v>
      </c>
      <c r="J26" s="2">
        <f>RANK(E26,$E$2:$E$173,1)</f>
        <v>88</v>
      </c>
      <c r="K26" s="2">
        <f>RANK(F26,$F$2:$F$173,0)</f>
        <v>5</v>
      </c>
      <c r="L26" s="2">
        <f>RANK(G26,$G$2:$G$173,0)</f>
        <v>35</v>
      </c>
      <c r="M26" s="2">
        <f>H26+I26+J26+K26+L26</f>
        <v>263</v>
      </c>
      <c r="N26" s="2">
        <f t="shared" si="0"/>
        <v>52.6</v>
      </c>
      <c r="O26" s="2">
        <f t="shared" si="1"/>
        <v>35</v>
      </c>
    </row>
    <row r="27" spans="1:15" x14ac:dyDescent="0.3">
      <c r="A27" t="s">
        <v>54</v>
      </c>
      <c r="B27" t="s">
        <v>55</v>
      </c>
      <c r="C27" s="1">
        <v>93</v>
      </c>
      <c r="D27" s="1">
        <v>72</v>
      </c>
      <c r="E27" s="1">
        <v>93</v>
      </c>
      <c r="F27" s="3">
        <v>0.32800000000000001</v>
      </c>
      <c r="G27" s="1">
        <v>113</v>
      </c>
      <c r="H27" s="2">
        <f>RANK(C27,$C$2:$C$173)</f>
        <v>93</v>
      </c>
      <c r="I27" s="2">
        <f>RANK(D27,$D$2:$D$173,1)</f>
        <v>39</v>
      </c>
      <c r="J27" s="2">
        <f>RANK(E27,$E$2:$E$173,1)</f>
        <v>35</v>
      </c>
      <c r="K27" s="2">
        <f>RANK(F27,$F$2:$F$173,0)</f>
        <v>69</v>
      </c>
      <c r="L27" s="2">
        <f>RANK(G27,$G$2:$G$173,0)</f>
        <v>27</v>
      </c>
      <c r="M27" s="2">
        <f>H27+I27+J27+K27+L27</f>
        <v>263</v>
      </c>
      <c r="N27" s="2">
        <f t="shared" si="0"/>
        <v>52.6</v>
      </c>
      <c r="O27" s="2">
        <f t="shared" si="1"/>
        <v>39</v>
      </c>
    </row>
    <row r="28" spans="1:15" x14ac:dyDescent="0.3">
      <c r="A28" t="s">
        <v>56</v>
      </c>
      <c r="B28" t="s">
        <v>57</v>
      </c>
      <c r="C28" s="1">
        <v>126</v>
      </c>
      <c r="D28" s="1">
        <v>110</v>
      </c>
      <c r="E28" s="1">
        <v>96</v>
      </c>
      <c r="F28" s="3">
        <v>0.33600000000000002</v>
      </c>
      <c r="G28" s="1">
        <v>129</v>
      </c>
      <c r="H28" s="2">
        <f>RANK(C28,$C$2:$C$173)</f>
        <v>25</v>
      </c>
      <c r="I28" s="2">
        <f>RANK(D28,$D$2:$D$173,1)</f>
        <v>144</v>
      </c>
      <c r="J28" s="2">
        <f>RANK(E28,$E$2:$E$173,1)</f>
        <v>51</v>
      </c>
      <c r="K28" s="2">
        <f>RANK(F28,$F$2:$F$173,0)</f>
        <v>45</v>
      </c>
      <c r="L28" s="2">
        <f>RANK(G28,$G$2:$G$173,0)</f>
        <v>5</v>
      </c>
      <c r="M28" s="2">
        <f>H28+I28+J28+K28+L28</f>
        <v>270</v>
      </c>
      <c r="N28" s="2">
        <f t="shared" si="0"/>
        <v>54</v>
      </c>
      <c r="O28" s="2">
        <f t="shared" si="1"/>
        <v>45</v>
      </c>
    </row>
    <row r="29" spans="1:15" x14ac:dyDescent="0.3">
      <c r="A29" t="s">
        <v>58</v>
      </c>
      <c r="B29" t="s">
        <v>49</v>
      </c>
      <c r="C29" s="1">
        <v>85</v>
      </c>
      <c r="D29" s="1">
        <v>73</v>
      </c>
      <c r="E29" s="1">
        <v>92</v>
      </c>
      <c r="F29" s="3">
        <v>0.33400000000000002</v>
      </c>
      <c r="G29" s="1">
        <v>120</v>
      </c>
      <c r="H29" s="2">
        <f>RANK(C29,$C$2:$C$173)</f>
        <v>130</v>
      </c>
      <c r="I29" s="2">
        <f>RANK(D29,$D$2:$D$173,1)</f>
        <v>45</v>
      </c>
      <c r="J29" s="2">
        <f>RANK(E29,$E$2:$E$173,1)</f>
        <v>32</v>
      </c>
      <c r="K29" s="2">
        <f>RANK(F29,$F$2:$F$173,0)</f>
        <v>54</v>
      </c>
      <c r="L29" s="2">
        <f>RANK(G29,$G$2:$G$173,0)</f>
        <v>13</v>
      </c>
      <c r="M29" s="2">
        <f>H29+I29+J29+K29+L29</f>
        <v>274</v>
      </c>
      <c r="N29" s="2">
        <f t="shared" si="0"/>
        <v>54.8</v>
      </c>
      <c r="O29" s="2">
        <f t="shared" si="1"/>
        <v>45</v>
      </c>
    </row>
    <row r="30" spans="1:15" x14ac:dyDescent="0.3">
      <c r="A30" t="s">
        <v>59</v>
      </c>
      <c r="B30" t="s">
        <v>18</v>
      </c>
      <c r="C30" s="1">
        <v>106</v>
      </c>
      <c r="D30" s="1">
        <v>90</v>
      </c>
      <c r="E30" s="1">
        <v>85</v>
      </c>
      <c r="F30" s="3">
        <v>0.34799999999999998</v>
      </c>
      <c r="G30" s="1">
        <v>98</v>
      </c>
      <c r="H30" s="2">
        <f>RANK(C30,$C$2:$C$173)</f>
        <v>56</v>
      </c>
      <c r="I30" s="2">
        <f>RANK(D30,$D$2:$D$173,1)</f>
        <v>92</v>
      </c>
      <c r="J30" s="2">
        <f>RANK(E30,$E$2:$E$173,1)</f>
        <v>11</v>
      </c>
      <c r="K30" s="2">
        <f>RANK(F30,$F$2:$F$173,0)</f>
        <v>27</v>
      </c>
      <c r="L30" s="2">
        <f>RANK(G30,$G$2:$G$173,0)</f>
        <v>96</v>
      </c>
      <c r="M30" s="2">
        <f>H30+I30+J30+K30+L30</f>
        <v>282</v>
      </c>
      <c r="N30" s="2">
        <f t="shared" si="0"/>
        <v>56.4</v>
      </c>
      <c r="O30" s="2">
        <f t="shared" si="1"/>
        <v>56</v>
      </c>
    </row>
    <row r="31" spans="1:15" x14ac:dyDescent="0.3">
      <c r="A31" t="s">
        <v>60</v>
      </c>
      <c r="B31" t="s">
        <v>25</v>
      </c>
      <c r="C31" s="1">
        <v>142</v>
      </c>
      <c r="D31" s="1">
        <v>104</v>
      </c>
      <c r="E31" s="1">
        <v>96</v>
      </c>
      <c r="F31" s="3">
        <v>0.36499999999999999</v>
      </c>
      <c r="G31" s="1">
        <v>100</v>
      </c>
      <c r="H31" s="2">
        <f>RANK(C31,$C$2:$C$173)</f>
        <v>11</v>
      </c>
      <c r="I31" s="2">
        <f>RANK(D31,$D$2:$D$173,1)</f>
        <v>131</v>
      </c>
      <c r="J31" s="2">
        <f>RANK(E31,$E$2:$E$173,1)</f>
        <v>51</v>
      </c>
      <c r="K31" s="2">
        <f>RANK(F31,$F$2:$F$173,0)</f>
        <v>7</v>
      </c>
      <c r="L31" s="2">
        <f>RANK(G31,$G$2:$G$173,0)</f>
        <v>85</v>
      </c>
      <c r="M31" s="2">
        <f>H31+I31+J31+K31+L31</f>
        <v>285</v>
      </c>
      <c r="N31" s="2">
        <f t="shared" si="0"/>
        <v>57</v>
      </c>
      <c r="O31" s="2">
        <f t="shared" si="1"/>
        <v>51</v>
      </c>
    </row>
    <row r="32" spans="1:15" x14ac:dyDescent="0.3">
      <c r="A32" t="s">
        <v>61</v>
      </c>
      <c r="B32" t="s">
        <v>62</v>
      </c>
      <c r="C32" s="1">
        <v>103</v>
      </c>
      <c r="D32" s="1">
        <v>80</v>
      </c>
      <c r="E32" s="1">
        <v>97</v>
      </c>
      <c r="F32" s="3">
        <v>0.35899999999999999</v>
      </c>
      <c r="G32" s="1">
        <v>99</v>
      </c>
      <c r="H32" s="2">
        <f>RANK(C32,$C$2:$C$173)</f>
        <v>61</v>
      </c>
      <c r="I32" s="2">
        <f>RANK(D32,$D$2:$D$173,1)</f>
        <v>64</v>
      </c>
      <c r="J32" s="2">
        <f>RANK(E32,$E$2:$E$173,1)</f>
        <v>61</v>
      </c>
      <c r="K32" s="2">
        <f>RANK(F32,$F$2:$F$173,0)</f>
        <v>11</v>
      </c>
      <c r="L32" s="2">
        <f>RANK(G32,$G$2:$G$173,0)</f>
        <v>93</v>
      </c>
      <c r="M32" s="2">
        <f>H32+I32+J32+K32+L32</f>
        <v>290</v>
      </c>
      <c r="N32" s="2">
        <f t="shared" si="0"/>
        <v>58</v>
      </c>
      <c r="O32" s="2">
        <f t="shared" si="1"/>
        <v>61</v>
      </c>
    </row>
    <row r="33" spans="1:15" x14ac:dyDescent="0.3">
      <c r="A33" t="s">
        <v>63</v>
      </c>
      <c r="B33" t="s">
        <v>62</v>
      </c>
      <c r="C33" s="1">
        <v>102</v>
      </c>
      <c r="D33" s="1">
        <v>57</v>
      </c>
      <c r="E33" s="1">
        <v>99</v>
      </c>
      <c r="F33" s="3">
        <v>0.36199999999999999</v>
      </c>
      <c r="G33" s="1">
        <v>86</v>
      </c>
      <c r="H33" s="2">
        <f>RANK(C33,$C$2:$C$173)</f>
        <v>64</v>
      </c>
      <c r="I33" s="2">
        <f>RANK(D33,$D$2:$D$173,1)</f>
        <v>12</v>
      </c>
      <c r="J33" s="2">
        <f>RANK(E33,$E$2:$E$173,1)</f>
        <v>72</v>
      </c>
      <c r="K33" s="2">
        <f>RANK(F33,$F$2:$F$173,0)</f>
        <v>10</v>
      </c>
      <c r="L33" s="2">
        <f>RANK(G33,$G$2:$G$173,0)</f>
        <v>138</v>
      </c>
      <c r="M33" s="2">
        <f>H33+I33+J33+K33+L33</f>
        <v>296</v>
      </c>
      <c r="N33" s="2">
        <f t="shared" si="0"/>
        <v>59.2</v>
      </c>
      <c r="O33" s="2">
        <f t="shared" si="1"/>
        <v>64</v>
      </c>
    </row>
    <row r="34" spans="1:15" x14ac:dyDescent="0.3">
      <c r="A34" t="s">
        <v>64</v>
      </c>
      <c r="B34" t="s">
        <v>39</v>
      </c>
      <c r="C34" s="1">
        <v>125</v>
      </c>
      <c r="D34" s="1">
        <v>78</v>
      </c>
      <c r="E34" s="1">
        <v>103</v>
      </c>
      <c r="F34" s="3">
        <v>0.34899999999999998</v>
      </c>
      <c r="G34" s="1">
        <v>100</v>
      </c>
      <c r="H34" s="2">
        <f>RANK(C34,$C$2:$C$173)</f>
        <v>28</v>
      </c>
      <c r="I34" s="2">
        <f>RANK(D34,$D$2:$D$173,1)</f>
        <v>56</v>
      </c>
      <c r="J34" s="2">
        <f>RANK(E34,$E$2:$E$173,1)</f>
        <v>102</v>
      </c>
      <c r="K34" s="2">
        <f>RANK(F34,$F$2:$F$173,0)</f>
        <v>26</v>
      </c>
      <c r="L34" s="2">
        <f>RANK(G34,$G$2:$G$173,0)</f>
        <v>85</v>
      </c>
      <c r="M34" s="2">
        <f>H34+I34+J34+K34+L34</f>
        <v>297</v>
      </c>
      <c r="N34" s="2">
        <f t="shared" si="0"/>
        <v>59.4</v>
      </c>
      <c r="O34" s="2">
        <f t="shared" si="1"/>
        <v>56</v>
      </c>
    </row>
    <row r="35" spans="1:15" x14ac:dyDescent="0.3">
      <c r="A35" t="s">
        <v>65</v>
      </c>
      <c r="B35" t="s">
        <v>53</v>
      </c>
      <c r="C35" s="1">
        <v>92</v>
      </c>
      <c r="D35" s="1">
        <v>102</v>
      </c>
      <c r="E35" s="1">
        <v>89</v>
      </c>
      <c r="F35" s="3">
        <v>0.35</v>
      </c>
      <c r="G35" s="1">
        <v>110</v>
      </c>
      <c r="H35" s="2">
        <f>RANK(C35,$C$2:$C$173)</f>
        <v>99</v>
      </c>
      <c r="I35" s="2">
        <f>RANK(D35,$D$2:$D$173,1)</f>
        <v>127</v>
      </c>
      <c r="J35" s="2">
        <f>RANK(E35,$E$2:$E$173,1)</f>
        <v>18</v>
      </c>
      <c r="K35" s="2">
        <f>RANK(F35,$F$2:$F$173,0)</f>
        <v>22</v>
      </c>
      <c r="L35" s="2">
        <f>RANK(G35,$G$2:$G$173,0)</f>
        <v>35</v>
      </c>
      <c r="M35" s="2">
        <f>H35+I35+J35+K35+L35</f>
        <v>301</v>
      </c>
      <c r="N35" s="2">
        <f t="shared" si="0"/>
        <v>60.2</v>
      </c>
      <c r="O35" s="2">
        <f t="shared" si="1"/>
        <v>35</v>
      </c>
    </row>
    <row r="36" spans="1:15" x14ac:dyDescent="0.3">
      <c r="A36" t="s">
        <v>66</v>
      </c>
      <c r="B36" t="s">
        <v>67</v>
      </c>
      <c r="C36" s="1">
        <v>100</v>
      </c>
      <c r="D36" s="1">
        <v>64</v>
      </c>
      <c r="E36" s="1">
        <v>104</v>
      </c>
      <c r="F36" s="3">
        <v>0.32100000000000001</v>
      </c>
      <c r="G36" s="1">
        <v>114</v>
      </c>
      <c r="H36" s="2">
        <f>RANK(C36,$C$2:$C$173)</f>
        <v>70</v>
      </c>
      <c r="I36" s="2">
        <f>RANK(D36,$D$2:$D$173,1)</f>
        <v>22</v>
      </c>
      <c r="J36" s="2">
        <f>RANK(E36,$E$2:$E$173,1)</f>
        <v>113</v>
      </c>
      <c r="K36" s="2">
        <f>RANK(F36,$F$2:$F$173,0)</f>
        <v>76</v>
      </c>
      <c r="L36" s="2">
        <f>RANK(G36,$G$2:$G$173,0)</f>
        <v>24</v>
      </c>
      <c r="M36" s="2">
        <f>H36+I36+J36+K36+L36</f>
        <v>305</v>
      </c>
      <c r="N36" s="2">
        <f t="shared" si="0"/>
        <v>61</v>
      </c>
      <c r="O36" s="2">
        <f t="shared" si="1"/>
        <v>70</v>
      </c>
    </row>
    <row r="37" spans="1:15" x14ac:dyDescent="0.3">
      <c r="A37" t="s">
        <v>68</v>
      </c>
      <c r="B37" t="s">
        <v>69</v>
      </c>
      <c r="C37" s="1">
        <v>156</v>
      </c>
      <c r="D37" s="1">
        <v>58</v>
      </c>
      <c r="E37" s="1">
        <v>111</v>
      </c>
      <c r="F37" s="3">
        <v>0.371</v>
      </c>
      <c r="G37" s="1">
        <v>86</v>
      </c>
      <c r="H37" s="2">
        <f>RANK(C37,$C$2:$C$173)</f>
        <v>4</v>
      </c>
      <c r="I37" s="2">
        <f>RANK(D37,$D$2:$D$173,1)</f>
        <v>13</v>
      </c>
      <c r="J37" s="2">
        <f>RANK(E37,$E$2:$E$173,1)</f>
        <v>152</v>
      </c>
      <c r="K37" s="2">
        <f>RANK(F37,$F$2:$F$173,0)</f>
        <v>2</v>
      </c>
      <c r="L37" s="2">
        <f>RANK(G37,$G$2:$G$173,0)</f>
        <v>138</v>
      </c>
      <c r="M37" s="2">
        <f>H37+I37+J37+K37+L37</f>
        <v>309</v>
      </c>
      <c r="N37" s="2">
        <f t="shared" si="0"/>
        <v>61.8</v>
      </c>
      <c r="O37" s="2">
        <f t="shared" si="1"/>
        <v>13</v>
      </c>
    </row>
    <row r="38" spans="1:15" x14ac:dyDescent="0.3">
      <c r="A38" t="s">
        <v>70</v>
      </c>
      <c r="B38" t="s">
        <v>25</v>
      </c>
      <c r="C38" s="1">
        <v>155</v>
      </c>
      <c r="D38" s="1">
        <v>87</v>
      </c>
      <c r="E38" s="1">
        <v>95</v>
      </c>
      <c r="F38" s="3">
        <v>0.29899999999999999</v>
      </c>
      <c r="G38" s="1">
        <v>106</v>
      </c>
      <c r="H38" s="2">
        <f>RANK(C38,$C$2:$C$173)</f>
        <v>5</v>
      </c>
      <c r="I38" s="2">
        <f>RANK(D38,$D$2:$D$173,1)</f>
        <v>85</v>
      </c>
      <c r="J38" s="2">
        <f>RANK(E38,$E$2:$E$173,1)</f>
        <v>44</v>
      </c>
      <c r="K38" s="2">
        <f>RANK(F38,$F$2:$F$173,0)</f>
        <v>128</v>
      </c>
      <c r="L38" s="2">
        <f>RANK(G38,$G$2:$G$173,0)</f>
        <v>53</v>
      </c>
      <c r="M38" s="2">
        <f>H38+I38+J38+K38+L38</f>
        <v>315</v>
      </c>
      <c r="N38" s="2">
        <f t="shared" si="0"/>
        <v>63</v>
      </c>
      <c r="O38" s="2">
        <f t="shared" si="1"/>
        <v>53</v>
      </c>
    </row>
    <row r="39" spans="1:15" x14ac:dyDescent="0.3">
      <c r="A39" t="s">
        <v>71</v>
      </c>
      <c r="B39" t="s">
        <v>18</v>
      </c>
      <c r="C39" s="1">
        <v>77</v>
      </c>
      <c r="D39" s="1">
        <v>86</v>
      </c>
      <c r="E39" s="1">
        <v>89</v>
      </c>
      <c r="F39" s="3">
        <v>0.33</v>
      </c>
      <c r="G39" s="1">
        <v>134</v>
      </c>
      <c r="H39" s="2">
        <f>RANK(C39,$C$2:$C$173)</f>
        <v>149</v>
      </c>
      <c r="I39" s="2">
        <f>RANK(D39,$D$2:$D$173,1)</f>
        <v>82</v>
      </c>
      <c r="J39" s="2">
        <f>RANK(E39,$E$2:$E$173,1)</f>
        <v>18</v>
      </c>
      <c r="K39" s="2">
        <f>RANK(F39,$F$2:$F$173,0)</f>
        <v>66</v>
      </c>
      <c r="L39" s="2">
        <f>RANK(G39,$G$2:$G$173,0)</f>
        <v>2</v>
      </c>
      <c r="M39" s="2">
        <f>H39+I39+J39+K39+L39</f>
        <v>317</v>
      </c>
      <c r="N39" s="2">
        <f t="shared" si="0"/>
        <v>63.4</v>
      </c>
      <c r="O39" s="2">
        <f t="shared" si="1"/>
        <v>66</v>
      </c>
    </row>
    <row r="40" spans="1:15" x14ac:dyDescent="0.3">
      <c r="A40" t="s">
        <v>72</v>
      </c>
      <c r="B40" t="s">
        <v>57</v>
      </c>
      <c r="C40" s="1">
        <v>105</v>
      </c>
      <c r="D40" s="1">
        <v>104</v>
      </c>
      <c r="E40" s="1">
        <v>84</v>
      </c>
      <c r="F40" s="3">
        <v>0.33100000000000002</v>
      </c>
      <c r="G40" s="1">
        <v>105</v>
      </c>
      <c r="H40" s="2">
        <f>RANK(C40,$C$2:$C$173)</f>
        <v>59</v>
      </c>
      <c r="I40" s="2">
        <f>RANK(D40,$D$2:$D$173,1)</f>
        <v>131</v>
      </c>
      <c r="J40" s="2">
        <f>RANK(E40,$E$2:$E$173,1)</f>
        <v>9</v>
      </c>
      <c r="K40" s="2">
        <f>RANK(F40,$F$2:$F$173,0)</f>
        <v>61</v>
      </c>
      <c r="L40" s="2">
        <f>RANK(G40,$G$2:$G$173,0)</f>
        <v>57</v>
      </c>
      <c r="M40" s="2">
        <f>H40+I40+J40+K40+L40</f>
        <v>317</v>
      </c>
      <c r="N40" s="2">
        <f t="shared" si="0"/>
        <v>63.4</v>
      </c>
      <c r="O40" s="2">
        <f t="shared" si="1"/>
        <v>59</v>
      </c>
    </row>
    <row r="41" spans="1:15" x14ac:dyDescent="0.3">
      <c r="A41" t="s">
        <v>73</v>
      </c>
      <c r="B41" t="s">
        <v>46</v>
      </c>
      <c r="C41" s="1">
        <v>125</v>
      </c>
      <c r="D41" s="1">
        <v>62</v>
      </c>
      <c r="E41" s="1">
        <v>104</v>
      </c>
      <c r="F41" s="3">
        <v>0.33300000000000002</v>
      </c>
      <c r="G41" s="1">
        <v>96</v>
      </c>
      <c r="H41" s="2">
        <f>RANK(C41,$C$2:$C$173)</f>
        <v>28</v>
      </c>
      <c r="I41" s="2">
        <f>RANK(D41,$D$2:$D$173,1)</f>
        <v>19</v>
      </c>
      <c r="J41" s="2">
        <f>RANK(E41,$E$2:$E$173,1)</f>
        <v>113</v>
      </c>
      <c r="K41" s="2">
        <f>RANK(F41,$F$2:$F$173,0)</f>
        <v>56</v>
      </c>
      <c r="L41" s="2">
        <f>RANK(G41,$G$2:$G$173,0)</f>
        <v>103</v>
      </c>
      <c r="M41" s="2">
        <f>H41+I41+J41+K41+L41</f>
        <v>319</v>
      </c>
      <c r="N41" s="2">
        <f t="shared" si="0"/>
        <v>63.8</v>
      </c>
      <c r="O41" s="2">
        <f t="shared" si="1"/>
        <v>56</v>
      </c>
    </row>
    <row r="42" spans="1:15" x14ac:dyDescent="0.3">
      <c r="A42" t="s">
        <v>74</v>
      </c>
      <c r="B42" t="s">
        <v>51</v>
      </c>
      <c r="C42" s="1">
        <v>113</v>
      </c>
      <c r="D42" s="1">
        <v>83</v>
      </c>
      <c r="E42" s="1">
        <v>103</v>
      </c>
      <c r="F42" s="3">
        <v>0.33500000000000002</v>
      </c>
      <c r="G42" s="1">
        <v>106</v>
      </c>
      <c r="H42" s="2">
        <f>RANK(C42,$C$2:$C$173)</f>
        <v>41</v>
      </c>
      <c r="I42" s="2">
        <f>RANK(D42,$D$2:$D$173,1)</f>
        <v>73</v>
      </c>
      <c r="J42" s="2">
        <f>RANK(E42,$E$2:$E$173,1)</f>
        <v>102</v>
      </c>
      <c r="K42" s="2">
        <f>RANK(F42,$F$2:$F$173,0)</f>
        <v>51</v>
      </c>
      <c r="L42" s="2">
        <f>RANK(G42,$G$2:$G$173,0)</f>
        <v>53</v>
      </c>
      <c r="M42" s="2">
        <f>H42+I42+J42+K42+L42</f>
        <v>320</v>
      </c>
      <c r="N42" s="2">
        <f t="shared" si="0"/>
        <v>64</v>
      </c>
      <c r="O42" s="2">
        <f t="shared" si="1"/>
        <v>53</v>
      </c>
    </row>
    <row r="43" spans="1:15" x14ac:dyDescent="0.3">
      <c r="A43" t="s">
        <v>75</v>
      </c>
      <c r="B43" t="s">
        <v>76</v>
      </c>
      <c r="C43" s="1">
        <v>132</v>
      </c>
      <c r="D43" s="1">
        <v>123</v>
      </c>
      <c r="E43" s="1">
        <v>92</v>
      </c>
      <c r="F43" s="3">
        <v>0.35</v>
      </c>
      <c r="G43" s="1">
        <v>100</v>
      </c>
      <c r="H43" s="2">
        <f>RANK(C43,$C$2:$C$173)</f>
        <v>18</v>
      </c>
      <c r="I43" s="2">
        <f>RANK(D43,$D$2:$D$173,1)</f>
        <v>163</v>
      </c>
      <c r="J43" s="2">
        <f>RANK(E43,$E$2:$E$173,1)</f>
        <v>32</v>
      </c>
      <c r="K43" s="2">
        <f>RANK(F43,$F$2:$F$173,0)</f>
        <v>22</v>
      </c>
      <c r="L43" s="2">
        <f>RANK(G43,$G$2:$G$173,0)</f>
        <v>85</v>
      </c>
      <c r="M43" s="2">
        <f>H43+I43+J43+K43+L43</f>
        <v>320</v>
      </c>
      <c r="N43" s="2">
        <f t="shared" si="0"/>
        <v>64</v>
      </c>
      <c r="O43" s="2">
        <f t="shared" si="1"/>
        <v>32</v>
      </c>
    </row>
    <row r="44" spans="1:15" x14ac:dyDescent="0.3">
      <c r="A44" t="s">
        <v>77</v>
      </c>
      <c r="B44" t="s">
        <v>78</v>
      </c>
      <c r="C44" s="1">
        <v>90</v>
      </c>
      <c r="D44" s="1">
        <v>76</v>
      </c>
      <c r="E44" s="1">
        <v>93</v>
      </c>
      <c r="F44" s="3">
        <v>0.33100000000000002</v>
      </c>
      <c r="G44" s="1">
        <v>104</v>
      </c>
      <c r="H44" s="2">
        <f>RANK(C44,$C$2:$C$173)</f>
        <v>114</v>
      </c>
      <c r="I44" s="2">
        <f>RANK(D44,$D$2:$D$173,1)</f>
        <v>51</v>
      </c>
      <c r="J44" s="2">
        <f>RANK(E44,$E$2:$E$173,1)</f>
        <v>35</v>
      </c>
      <c r="K44" s="2">
        <f>RANK(F44,$F$2:$F$173,0)</f>
        <v>61</v>
      </c>
      <c r="L44" s="2">
        <f>RANK(G44,$G$2:$G$173,0)</f>
        <v>60</v>
      </c>
      <c r="M44" s="2">
        <f>H44+I44+J44+K44+L44</f>
        <v>321</v>
      </c>
      <c r="N44" s="2">
        <f t="shared" si="0"/>
        <v>64.2</v>
      </c>
      <c r="O44" s="2">
        <f t="shared" si="1"/>
        <v>60</v>
      </c>
    </row>
    <row r="45" spans="1:15" x14ac:dyDescent="0.3">
      <c r="A45" t="s">
        <v>79</v>
      </c>
      <c r="B45" t="s">
        <v>78</v>
      </c>
      <c r="C45" s="1">
        <v>122</v>
      </c>
      <c r="D45" s="1">
        <v>104</v>
      </c>
      <c r="E45" s="1">
        <v>104</v>
      </c>
      <c r="F45" s="3">
        <v>0.34699999999999998</v>
      </c>
      <c r="G45" s="1">
        <v>115</v>
      </c>
      <c r="H45" s="2">
        <f>RANK(C45,$C$2:$C$173)</f>
        <v>33</v>
      </c>
      <c r="I45" s="2">
        <f>RANK(D45,$D$2:$D$173,1)</f>
        <v>131</v>
      </c>
      <c r="J45" s="2">
        <f>RANK(E45,$E$2:$E$173,1)</f>
        <v>113</v>
      </c>
      <c r="K45" s="2">
        <f>RANK(F45,$F$2:$F$173,0)</f>
        <v>29</v>
      </c>
      <c r="L45" s="2">
        <f>RANK(G45,$G$2:$G$173,0)</f>
        <v>20</v>
      </c>
      <c r="M45" s="2">
        <f>H45+I45+J45+K45+L45</f>
        <v>326</v>
      </c>
      <c r="N45" s="2">
        <f t="shared" si="0"/>
        <v>65.2</v>
      </c>
      <c r="O45" s="2">
        <f t="shared" si="1"/>
        <v>33</v>
      </c>
    </row>
    <row r="46" spans="1:15" x14ac:dyDescent="0.3">
      <c r="A46" t="s">
        <v>80</v>
      </c>
      <c r="B46" t="s">
        <v>18</v>
      </c>
      <c r="C46" s="1">
        <v>60</v>
      </c>
      <c r="D46" s="1">
        <v>73</v>
      </c>
      <c r="E46" s="1">
        <v>91</v>
      </c>
      <c r="F46" s="3">
        <v>0.33300000000000002</v>
      </c>
      <c r="G46" s="1">
        <v>111</v>
      </c>
      <c r="H46" s="2">
        <f>RANK(C46,$C$2:$C$173)</f>
        <v>168</v>
      </c>
      <c r="I46" s="2">
        <f>RANK(D46,$D$2:$D$173,1)</f>
        <v>45</v>
      </c>
      <c r="J46" s="2">
        <f>RANK(E46,$E$2:$E$173,1)</f>
        <v>28</v>
      </c>
      <c r="K46" s="2">
        <f>RANK(F46,$F$2:$F$173,0)</f>
        <v>56</v>
      </c>
      <c r="L46" s="2">
        <f>RANK(G46,$G$2:$G$173,0)</f>
        <v>30</v>
      </c>
      <c r="M46" s="2">
        <f>H46+I46+J46+K46+L46</f>
        <v>327</v>
      </c>
      <c r="N46" s="2">
        <f t="shared" si="0"/>
        <v>65.400000000000006</v>
      </c>
      <c r="O46" s="2">
        <f t="shared" si="1"/>
        <v>45</v>
      </c>
    </row>
    <row r="47" spans="1:15" x14ac:dyDescent="0.3">
      <c r="A47" t="s">
        <v>81</v>
      </c>
      <c r="B47" t="s">
        <v>31</v>
      </c>
      <c r="C47" s="1">
        <v>142</v>
      </c>
      <c r="D47" s="1">
        <v>104</v>
      </c>
      <c r="E47" s="1">
        <v>101</v>
      </c>
      <c r="F47" s="3">
        <v>0.33600000000000002</v>
      </c>
      <c r="G47" s="1">
        <v>106</v>
      </c>
      <c r="H47" s="2">
        <f>RANK(C47,$C$2:$C$173)</f>
        <v>11</v>
      </c>
      <c r="I47" s="2">
        <f>RANK(D47,$D$2:$D$173,1)</f>
        <v>131</v>
      </c>
      <c r="J47" s="2">
        <f>RANK(E47,$E$2:$E$173,1)</f>
        <v>88</v>
      </c>
      <c r="K47" s="2">
        <f>RANK(F47,$F$2:$F$173,0)</f>
        <v>45</v>
      </c>
      <c r="L47" s="2">
        <f>RANK(G47,$G$2:$G$173,0)</f>
        <v>53</v>
      </c>
      <c r="M47" s="2">
        <f>H47+I47+J47+K47+L47</f>
        <v>328</v>
      </c>
      <c r="N47" s="2">
        <f t="shared" si="0"/>
        <v>65.599999999999994</v>
      </c>
      <c r="O47" s="2">
        <f t="shared" si="1"/>
        <v>53</v>
      </c>
    </row>
    <row r="48" spans="1:15" x14ac:dyDescent="0.3">
      <c r="A48" t="s">
        <v>82</v>
      </c>
      <c r="B48" t="s">
        <v>31</v>
      </c>
      <c r="C48" s="1">
        <v>98</v>
      </c>
      <c r="D48" s="1">
        <v>93</v>
      </c>
      <c r="E48" s="1">
        <v>89</v>
      </c>
      <c r="F48" s="3">
        <v>0.29699999999999999</v>
      </c>
      <c r="G48" s="1">
        <v>128</v>
      </c>
      <c r="H48" s="2">
        <f>RANK(C48,$C$2:$C$173)</f>
        <v>73</v>
      </c>
      <c r="I48" s="2">
        <f>RANK(D48,$D$2:$D$173,1)</f>
        <v>99</v>
      </c>
      <c r="J48" s="2">
        <f>RANK(E48,$E$2:$E$173,1)</f>
        <v>18</v>
      </c>
      <c r="K48" s="2">
        <f>RANK(F48,$F$2:$F$173,0)</f>
        <v>134</v>
      </c>
      <c r="L48" s="2">
        <f>RANK(G48,$G$2:$G$173,0)</f>
        <v>6</v>
      </c>
      <c r="M48" s="2">
        <f>H48+I48+J48+K48+L48</f>
        <v>330</v>
      </c>
      <c r="N48" s="2">
        <f t="shared" si="0"/>
        <v>66</v>
      </c>
      <c r="O48" s="2">
        <f t="shared" si="1"/>
        <v>73</v>
      </c>
    </row>
    <row r="49" spans="1:15" x14ac:dyDescent="0.3">
      <c r="A49" t="s">
        <v>83</v>
      </c>
      <c r="B49" t="s">
        <v>25</v>
      </c>
      <c r="C49" s="1">
        <v>94</v>
      </c>
      <c r="D49" s="1">
        <v>64</v>
      </c>
      <c r="E49" s="1">
        <v>91</v>
      </c>
      <c r="F49" s="3">
        <v>0.307</v>
      </c>
      <c r="G49" s="1">
        <v>100</v>
      </c>
      <c r="H49" s="2">
        <f>RANK(C49,$C$2:$C$173)</f>
        <v>87</v>
      </c>
      <c r="I49" s="2">
        <f>RANK(D49,$D$2:$D$173,1)</f>
        <v>22</v>
      </c>
      <c r="J49" s="2">
        <f>RANK(E49,$E$2:$E$173,1)</f>
        <v>28</v>
      </c>
      <c r="K49" s="2">
        <f>RANK(F49,$F$2:$F$173,0)</f>
        <v>108</v>
      </c>
      <c r="L49" s="2">
        <f>RANK(G49,$G$2:$G$173,0)</f>
        <v>85</v>
      </c>
      <c r="M49" s="2">
        <f>H49+I49+J49+K49+L49</f>
        <v>330</v>
      </c>
      <c r="N49" s="2">
        <f t="shared" si="0"/>
        <v>66</v>
      </c>
      <c r="O49" s="2">
        <f t="shared" si="1"/>
        <v>85</v>
      </c>
    </row>
    <row r="50" spans="1:15" x14ac:dyDescent="0.3">
      <c r="A50" t="s">
        <v>84</v>
      </c>
      <c r="B50" t="s">
        <v>18</v>
      </c>
      <c r="C50" s="1">
        <v>90</v>
      </c>
      <c r="D50" s="1">
        <v>88</v>
      </c>
      <c r="E50" s="1">
        <v>90</v>
      </c>
      <c r="F50" s="3">
        <v>0.311</v>
      </c>
      <c r="G50" s="1">
        <v>126</v>
      </c>
      <c r="H50" s="2">
        <f>RANK(C50,$C$2:$C$173)</f>
        <v>114</v>
      </c>
      <c r="I50" s="2">
        <f>RANK(D50,$D$2:$D$173,1)</f>
        <v>88</v>
      </c>
      <c r="J50" s="2">
        <f>RANK(E50,$E$2:$E$173,1)</f>
        <v>23</v>
      </c>
      <c r="K50" s="2">
        <f>RANK(F50,$F$2:$F$173,0)</f>
        <v>102</v>
      </c>
      <c r="L50" s="2">
        <f>RANK(G50,$G$2:$G$173,0)</f>
        <v>7</v>
      </c>
      <c r="M50" s="2">
        <f>H50+I50+J50+K50+L50</f>
        <v>334</v>
      </c>
      <c r="N50" s="2">
        <f t="shared" si="0"/>
        <v>66.8</v>
      </c>
      <c r="O50" s="2">
        <f t="shared" si="1"/>
        <v>88</v>
      </c>
    </row>
    <row r="51" spans="1:15" x14ac:dyDescent="0.3">
      <c r="A51" t="s">
        <v>85</v>
      </c>
      <c r="B51" t="s">
        <v>51</v>
      </c>
      <c r="C51" s="1">
        <v>97</v>
      </c>
      <c r="D51" s="1">
        <v>44</v>
      </c>
      <c r="E51" s="1">
        <v>90</v>
      </c>
      <c r="F51" s="3">
        <v>0.33200000000000002</v>
      </c>
      <c r="G51" s="1">
        <v>72</v>
      </c>
      <c r="H51" s="2">
        <f>RANK(C51,$C$2:$C$173)</f>
        <v>79</v>
      </c>
      <c r="I51" s="2">
        <f>RANK(D51,$D$2:$D$173,1)</f>
        <v>4</v>
      </c>
      <c r="J51" s="2">
        <f>RANK(E51,$E$2:$E$173,1)</f>
        <v>23</v>
      </c>
      <c r="K51" s="2">
        <f>RANK(F51,$F$2:$F$173,0)</f>
        <v>60</v>
      </c>
      <c r="L51" s="2">
        <f>RANK(G51,$G$2:$G$173,0)</f>
        <v>169</v>
      </c>
      <c r="M51" s="2">
        <f>H51+I51+J51+K51+L51</f>
        <v>335</v>
      </c>
      <c r="N51" s="2">
        <f t="shared" si="0"/>
        <v>67</v>
      </c>
      <c r="O51" s="2">
        <f t="shared" si="1"/>
        <v>60</v>
      </c>
    </row>
    <row r="52" spans="1:15" x14ac:dyDescent="0.3">
      <c r="A52" t="s">
        <v>86</v>
      </c>
      <c r="B52" t="s">
        <v>87</v>
      </c>
      <c r="C52" s="1">
        <v>81</v>
      </c>
      <c r="D52" s="1">
        <v>49</v>
      </c>
      <c r="E52" s="1">
        <v>108</v>
      </c>
      <c r="F52" s="3">
        <v>0.35399999999999998</v>
      </c>
      <c r="G52" s="1">
        <v>109</v>
      </c>
      <c r="H52" s="2">
        <f>RANK(C52,$C$2:$C$173)</f>
        <v>139</v>
      </c>
      <c r="I52" s="2">
        <f>RANK(D52,$D$2:$D$173,1)</f>
        <v>8</v>
      </c>
      <c r="J52" s="2">
        <f>RANK(E52,$E$2:$E$173,1)</f>
        <v>138</v>
      </c>
      <c r="K52" s="2">
        <f>RANK(F52,$F$2:$F$173,0)</f>
        <v>15</v>
      </c>
      <c r="L52" s="2">
        <f>RANK(G52,$G$2:$G$173,0)</f>
        <v>40</v>
      </c>
      <c r="M52" s="2">
        <f>H52+I52+J52+K52+L52</f>
        <v>340</v>
      </c>
      <c r="N52" s="2">
        <f t="shared" si="0"/>
        <v>68</v>
      </c>
      <c r="O52" s="2">
        <f t="shared" si="1"/>
        <v>40</v>
      </c>
    </row>
    <row r="53" spans="1:15" x14ac:dyDescent="0.3">
      <c r="A53" t="s">
        <v>88</v>
      </c>
      <c r="B53" t="s">
        <v>89</v>
      </c>
      <c r="C53" s="1">
        <v>61</v>
      </c>
      <c r="D53" s="1">
        <v>64</v>
      </c>
      <c r="E53" s="1">
        <v>95</v>
      </c>
      <c r="F53" s="3">
        <v>0.32400000000000001</v>
      </c>
      <c r="G53" s="1">
        <v>110</v>
      </c>
      <c r="H53" s="2">
        <f>RANK(C53,$C$2:$C$173)</f>
        <v>167</v>
      </c>
      <c r="I53" s="2">
        <f>RANK(D53,$D$2:$D$173,1)</f>
        <v>22</v>
      </c>
      <c r="J53" s="2">
        <f>RANK(E53,$E$2:$E$173,1)</f>
        <v>44</v>
      </c>
      <c r="K53" s="2">
        <f>RANK(F53,$F$2:$F$173,0)</f>
        <v>72</v>
      </c>
      <c r="L53" s="2">
        <f>RANK(G53,$G$2:$G$173,0)</f>
        <v>35</v>
      </c>
      <c r="M53" s="2">
        <f>H53+I53+J53+K53+L53</f>
        <v>340</v>
      </c>
      <c r="N53" s="2">
        <f t="shared" si="0"/>
        <v>68</v>
      </c>
      <c r="O53" s="2">
        <f t="shared" si="1"/>
        <v>44</v>
      </c>
    </row>
    <row r="54" spans="1:15" x14ac:dyDescent="0.3">
      <c r="A54" t="s">
        <v>90</v>
      </c>
      <c r="B54" t="s">
        <v>91</v>
      </c>
      <c r="C54" s="1">
        <v>123</v>
      </c>
      <c r="D54" s="1">
        <v>79</v>
      </c>
      <c r="E54" s="1">
        <v>101</v>
      </c>
      <c r="F54" s="3">
        <v>0.34799999999999998</v>
      </c>
      <c r="G54" s="1">
        <v>85</v>
      </c>
      <c r="H54" s="2">
        <f>RANK(C54,$C$2:$C$173)</f>
        <v>30</v>
      </c>
      <c r="I54" s="2">
        <f>RANK(D54,$D$2:$D$173,1)</f>
        <v>61</v>
      </c>
      <c r="J54" s="2">
        <f>RANK(E54,$E$2:$E$173,1)</f>
        <v>88</v>
      </c>
      <c r="K54" s="2">
        <f>RANK(F54,$F$2:$F$173,0)</f>
        <v>27</v>
      </c>
      <c r="L54" s="2">
        <f>RANK(G54,$G$2:$G$173,0)</f>
        <v>141</v>
      </c>
      <c r="M54" s="2">
        <f>H54+I54+J54+K54+L54</f>
        <v>347</v>
      </c>
      <c r="N54" s="2">
        <f t="shared" si="0"/>
        <v>69.400000000000006</v>
      </c>
      <c r="O54" s="2">
        <f t="shared" si="1"/>
        <v>61</v>
      </c>
    </row>
    <row r="55" spans="1:15" x14ac:dyDescent="0.3">
      <c r="A55" t="s">
        <v>92</v>
      </c>
      <c r="B55" t="s">
        <v>18</v>
      </c>
      <c r="C55" s="1">
        <v>138</v>
      </c>
      <c r="D55" s="1">
        <v>89</v>
      </c>
      <c r="E55" s="1">
        <v>89</v>
      </c>
      <c r="F55" s="3">
        <v>0.30599999999999999</v>
      </c>
      <c r="G55" s="1">
        <v>92</v>
      </c>
      <c r="H55" s="2">
        <f>RANK(C55,$C$2:$C$173)</f>
        <v>13</v>
      </c>
      <c r="I55" s="2">
        <f>RANK(D55,$D$2:$D$173,1)</f>
        <v>89</v>
      </c>
      <c r="J55" s="2">
        <f>RANK(E55,$E$2:$E$173,1)</f>
        <v>18</v>
      </c>
      <c r="K55" s="2">
        <f>RANK(F55,$F$2:$F$173,0)</f>
        <v>113</v>
      </c>
      <c r="L55" s="2">
        <f>RANK(G55,$G$2:$G$173,0)</f>
        <v>118</v>
      </c>
      <c r="M55" s="2">
        <f>H55+I55+J55+K55+L55</f>
        <v>351</v>
      </c>
      <c r="N55" s="2">
        <f t="shared" si="0"/>
        <v>70.2</v>
      </c>
      <c r="O55" s="2">
        <f t="shared" si="1"/>
        <v>89</v>
      </c>
    </row>
    <row r="56" spans="1:15" x14ac:dyDescent="0.3">
      <c r="A56" t="s">
        <v>93</v>
      </c>
      <c r="B56" t="s">
        <v>18</v>
      </c>
      <c r="C56" s="1">
        <v>95</v>
      </c>
      <c r="D56" s="1">
        <v>99</v>
      </c>
      <c r="E56" s="1">
        <v>103</v>
      </c>
      <c r="F56" s="3">
        <v>0.34100000000000003</v>
      </c>
      <c r="G56" s="1">
        <v>121</v>
      </c>
      <c r="H56" s="2">
        <f>RANK(C56,$C$2:$C$173)</f>
        <v>85</v>
      </c>
      <c r="I56" s="2">
        <f>RANK(D56,$D$2:$D$173,1)</f>
        <v>119</v>
      </c>
      <c r="J56" s="2">
        <f>RANK(E56,$E$2:$E$173,1)</f>
        <v>102</v>
      </c>
      <c r="K56" s="2">
        <f>RANK(F56,$F$2:$F$173,0)</f>
        <v>36</v>
      </c>
      <c r="L56" s="2">
        <f>RANK(G56,$G$2:$G$173,0)</f>
        <v>11</v>
      </c>
      <c r="M56" s="2">
        <f>H56+I56+J56+K56+L56</f>
        <v>353</v>
      </c>
      <c r="N56" s="2">
        <f t="shared" si="0"/>
        <v>70.599999999999994</v>
      </c>
      <c r="O56" s="2">
        <f t="shared" si="1"/>
        <v>85</v>
      </c>
    </row>
    <row r="57" spans="1:15" x14ac:dyDescent="0.3">
      <c r="A57" t="s">
        <v>94</v>
      </c>
      <c r="B57" t="s">
        <v>37</v>
      </c>
      <c r="C57" s="1">
        <v>111</v>
      </c>
      <c r="D57" s="1">
        <v>60</v>
      </c>
      <c r="E57" s="1">
        <v>111</v>
      </c>
      <c r="F57" s="3">
        <v>0.33700000000000002</v>
      </c>
      <c r="G57" s="1">
        <v>98</v>
      </c>
      <c r="H57" s="2">
        <f>RANK(C57,$C$2:$C$173)</f>
        <v>47</v>
      </c>
      <c r="I57" s="2">
        <f>RANK(D57,$D$2:$D$173,1)</f>
        <v>15</v>
      </c>
      <c r="J57" s="2">
        <f>RANK(E57,$E$2:$E$173,1)</f>
        <v>152</v>
      </c>
      <c r="K57" s="2">
        <f>RANK(F57,$F$2:$F$173,0)</f>
        <v>44</v>
      </c>
      <c r="L57" s="2">
        <f>RANK(G57,$G$2:$G$173,0)</f>
        <v>96</v>
      </c>
      <c r="M57" s="2">
        <f>H57+I57+J57+K57+L57</f>
        <v>354</v>
      </c>
      <c r="N57" s="2">
        <f t="shared" si="0"/>
        <v>70.8</v>
      </c>
      <c r="O57" s="2">
        <f t="shared" si="1"/>
        <v>47</v>
      </c>
    </row>
    <row r="58" spans="1:15" x14ac:dyDescent="0.3">
      <c r="A58" t="s">
        <v>95</v>
      </c>
      <c r="B58" t="s">
        <v>57</v>
      </c>
      <c r="C58" s="1">
        <v>107</v>
      </c>
      <c r="D58" s="1">
        <v>82</v>
      </c>
      <c r="E58" s="1">
        <v>93</v>
      </c>
      <c r="F58" s="3">
        <v>0.308</v>
      </c>
      <c r="G58" s="1">
        <v>99</v>
      </c>
      <c r="H58" s="2">
        <f>RANK(C58,$C$2:$C$173)</f>
        <v>53</v>
      </c>
      <c r="I58" s="2">
        <f>RANK(D58,$D$2:$D$173,1)</f>
        <v>69</v>
      </c>
      <c r="J58" s="2">
        <f>RANK(E58,$E$2:$E$173,1)</f>
        <v>35</v>
      </c>
      <c r="K58" s="2">
        <f>RANK(F58,$F$2:$F$173,0)</f>
        <v>104</v>
      </c>
      <c r="L58" s="2">
        <f>RANK(G58,$G$2:$G$173,0)</f>
        <v>93</v>
      </c>
      <c r="M58" s="2">
        <f>H58+I58+J58+K58+L58</f>
        <v>354</v>
      </c>
      <c r="N58" s="2">
        <f t="shared" si="0"/>
        <v>70.8</v>
      </c>
      <c r="O58" s="2">
        <f t="shared" si="1"/>
        <v>69</v>
      </c>
    </row>
    <row r="59" spans="1:15" x14ac:dyDescent="0.3">
      <c r="A59" t="s">
        <v>96</v>
      </c>
      <c r="B59" t="s">
        <v>91</v>
      </c>
      <c r="C59" s="1">
        <v>92</v>
      </c>
      <c r="D59" s="1">
        <v>72</v>
      </c>
      <c r="E59" s="1">
        <v>99</v>
      </c>
      <c r="F59" s="3">
        <v>0.315</v>
      </c>
      <c r="G59" s="1">
        <v>105</v>
      </c>
      <c r="H59" s="2">
        <f>RANK(C59,$C$2:$C$173)</f>
        <v>99</v>
      </c>
      <c r="I59" s="2">
        <f>RANK(D59,$D$2:$D$173,1)</f>
        <v>39</v>
      </c>
      <c r="J59" s="2">
        <f>RANK(E59,$E$2:$E$173,1)</f>
        <v>72</v>
      </c>
      <c r="K59" s="2">
        <f>RANK(F59,$F$2:$F$173,0)</f>
        <v>92</v>
      </c>
      <c r="L59" s="2">
        <f>RANK(G59,$G$2:$G$173,0)</f>
        <v>57</v>
      </c>
      <c r="M59" s="2">
        <f>H59+I59+J59+K59+L59</f>
        <v>359</v>
      </c>
      <c r="N59" s="2">
        <f t="shared" si="0"/>
        <v>71.8</v>
      </c>
      <c r="O59" s="2">
        <f t="shared" si="1"/>
        <v>72</v>
      </c>
    </row>
    <row r="60" spans="1:15" x14ac:dyDescent="0.3">
      <c r="A60" t="s">
        <v>97</v>
      </c>
      <c r="B60" t="s">
        <v>18</v>
      </c>
      <c r="C60" s="1">
        <v>97</v>
      </c>
      <c r="D60" s="1">
        <v>73</v>
      </c>
      <c r="E60" s="1">
        <v>98</v>
      </c>
      <c r="F60" s="3">
        <v>0.30099999999999999</v>
      </c>
      <c r="G60" s="1">
        <v>107</v>
      </c>
      <c r="H60" s="2">
        <f>RANK(C60,$C$2:$C$173)</f>
        <v>79</v>
      </c>
      <c r="I60" s="2">
        <f>RANK(D60,$D$2:$D$173,1)</f>
        <v>45</v>
      </c>
      <c r="J60" s="2">
        <f>RANK(E60,$E$2:$E$173,1)</f>
        <v>66</v>
      </c>
      <c r="K60" s="2">
        <f>RANK(F60,$F$2:$F$173,0)</f>
        <v>122</v>
      </c>
      <c r="L60" s="2">
        <f>RANK(G60,$G$2:$G$173,0)</f>
        <v>48</v>
      </c>
      <c r="M60" s="2">
        <f>H60+I60+J60+K60+L60</f>
        <v>360</v>
      </c>
      <c r="N60" s="2">
        <f t="shared" si="0"/>
        <v>72</v>
      </c>
      <c r="O60" s="2">
        <f t="shared" si="1"/>
        <v>66</v>
      </c>
    </row>
    <row r="61" spans="1:15" x14ac:dyDescent="0.3">
      <c r="A61" t="s">
        <v>98</v>
      </c>
      <c r="B61" t="s">
        <v>99</v>
      </c>
      <c r="C61" s="1">
        <v>143</v>
      </c>
      <c r="D61" s="1">
        <v>99</v>
      </c>
      <c r="E61" s="1">
        <v>89</v>
      </c>
      <c r="F61" s="3">
        <v>0.317</v>
      </c>
      <c r="G61" s="1">
        <v>89</v>
      </c>
      <c r="H61" s="2">
        <f>RANK(C61,$C$2:$C$173)</f>
        <v>10</v>
      </c>
      <c r="I61" s="2">
        <f>RANK(D61,$D$2:$D$173,1)</f>
        <v>119</v>
      </c>
      <c r="J61" s="2">
        <f>RANK(E61,$E$2:$E$173,1)</f>
        <v>18</v>
      </c>
      <c r="K61" s="2">
        <f>RANK(F61,$F$2:$F$173,0)</f>
        <v>89</v>
      </c>
      <c r="L61" s="2">
        <f>RANK(G61,$G$2:$G$173,0)</f>
        <v>127</v>
      </c>
      <c r="M61" s="2">
        <f>H61+I61+J61+K61+L61</f>
        <v>363</v>
      </c>
      <c r="N61" s="2">
        <f t="shared" si="0"/>
        <v>72.599999999999994</v>
      </c>
      <c r="O61" s="2">
        <f t="shared" si="1"/>
        <v>89</v>
      </c>
    </row>
    <row r="62" spans="1:15" x14ac:dyDescent="0.3">
      <c r="A62" t="s">
        <v>100</v>
      </c>
      <c r="B62" t="s">
        <v>18</v>
      </c>
      <c r="C62" s="1">
        <v>122</v>
      </c>
      <c r="D62" s="1">
        <v>110</v>
      </c>
      <c r="E62" s="1">
        <v>96</v>
      </c>
      <c r="F62" s="3">
        <v>0.34100000000000003</v>
      </c>
      <c r="G62" s="1">
        <v>97</v>
      </c>
      <c r="H62" s="2">
        <f>RANK(C62,$C$2:$C$173)</f>
        <v>33</v>
      </c>
      <c r="I62" s="2">
        <f>RANK(D62,$D$2:$D$173,1)</f>
        <v>144</v>
      </c>
      <c r="J62" s="2">
        <f>RANK(E62,$E$2:$E$173,1)</f>
        <v>51</v>
      </c>
      <c r="K62" s="2">
        <f>RANK(F62,$F$2:$F$173,0)</f>
        <v>36</v>
      </c>
      <c r="L62" s="2">
        <f>RANK(G62,$G$2:$G$173,0)</f>
        <v>99</v>
      </c>
      <c r="M62" s="2">
        <f>H62+I62+J62+K62+L62</f>
        <v>363</v>
      </c>
      <c r="N62" s="2">
        <f t="shared" si="0"/>
        <v>72.599999999999994</v>
      </c>
      <c r="O62" s="2">
        <f t="shared" si="1"/>
        <v>51</v>
      </c>
    </row>
    <row r="63" spans="1:15" x14ac:dyDescent="0.3">
      <c r="A63" t="s">
        <v>101</v>
      </c>
      <c r="B63" t="s">
        <v>18</v>
      </c>
      <c r="C63" s="1">
        <v>119</v>
      </c>
      <c r="D63" s="1">
        <v>78</v>
      </c>
      <c r="E63" s="1">
        <v>109</v>
      </c>
      <c r="F63" s="3">
        <v>0.35699999999999998</v>
      </c>
      <c r="G63" s="1">
        <v>90</v>
      </c>
      <c r="H63" s="2">
        <f>RANK(C63,$C$2:$C$173)</f>
        <v>36</v>
      </c>
      <c r="I63" s="2">
        <f>RANK(D63,$D$2:$D$173,1)</f>
        <v>56</v>
      </c>
      <c r="J63" s="2">
        <f>RANK(E63,$E$2:$E$173,1)</f>
        <v>145</v>
      </c>
      <c r="K63" s="2">
        <f>RANK(F63,$F$2:$F$173,0)</f>
        <v>13</v>
      </c>
      <c r="L63" s="2">
        <f>RANK(G63,$G$2:$G$173,0)</f>
        <v>124</v>
      </c>
      <c r="M63" s="2">
        <f>H63+I63+J63+K63+L63</f>
        <v>374</v>
      </c>
      <c r="N63" s="2">
        <f t="shared" si="0"/>
        <v>74.8</v>
      </c>
      <c r="O63" s="2">
        <f t="shared" si="1"/>
        <v>56</v>
      </c>
    </row>
    <row r="64" spans="1:15" x14ac:dyDescent="0.3">
      <c r="A64" t="s">
        <v>102</v>
      </c>
      <c r="B64" t="s">
        <v>18</v>
      </c>
      <c r="C64" s="1">
        <v>92</v>
      </c>
      <c r="D64" s="1">
        <v>53</v>
      </c>
      <c r="E64" s="1">
        <v>104</v>
      </c>
      <c r="F64" s="3">
        <v>0.36299999999999999</v>
      </c>
      <c r="G64" s="1">
        <v>84</v>
      </c>
      <c r="H64" s="2">
        <f>RANK(C64,$C$2:$C$173)</f>
        <v>99</v>
      </c>
      <c r="I64" s="2">
        <f>RANK(D64,$D$2:$D$173,1)</f>
        <v>10</v>
      </c>
      <c r="J64" s="2">
        <f>RANK(E64,$E$2:$E$173,1)</f>
        <v>113</v>
      </c>
      <c r="K64" s="2">
        <f>RANK(F64,$F$2:$F$173,0)</f>
        <v>8</v>
      </c>
      <c r="L64" s="2">
        <f>RANK(G64,$G$2:$G$173,0)</f>
        <v>146</v>
      </c>
      <c r="M64" s="2">
        <f>H64+I64+J64+K64+L64</f>
        <v>376</v>
      </c>
      <c r="N64" s="2">
        <f t="shared" si="0"/>
        <v>75.2</v>
      </c>
      <c r="O64" s="2">
        <f t="shared" si="1"/>
        <v>99</v>
      </c>
    </row>
    <row r="65" spans="1:15" x14ac:dyDescent="0.3">
      <c r="A65" t="s">
        <v>103</v>
      </c>
      <c r="B65" t="s">
        <v>18</v>
      </c>
      <c r="C65" s="1">
        <v>67</v>
      </c>
      <c r="D65" s="1">
        <v>38</v>
      </c>
      <c r="E65" s="1">
        <v>108</v>
      </c>
      <c r="F65" s="3">
        <v>0.34</v>
      </c>
      <c r="G65" s="1">
        <v>110</v>
      </c>
      <c r="H65" s="2">
        <f>RANK(C65,$C$2:$C$173)</f>
        <v>165</v>
      </c>
      <c r="I65" s="2">
        <f>RANK(D65,$D$2:$D$173,1)</f>
        <v>2</v>
      </c>
      <c r="J65" s="2">
        <f>RANK(E65,$E$2:$E$173,1)</f>
        <v>138</v>
      </c>
      <c r="K65" s="2">
        <f>RANK(F65,$F$2:$F$173,0)</f>
        <v>39</v>
      </c>
      <c r="L65" s="2">
        <f>RANK(G65,$G$2:$G$173,0)</f>
        <v>35</v>
      </c>
      <c r="M65" s="2">
        <f>H65+I65+J65+K65+L65</f>
        <v>379</v>
      </c>
      <c r="N65" s="2">
        <f t="shared" si="0"/>
        <v>75.8</v>
      </c>
      <c r="O65" s="2">
        <f t="shared" si="1"/>
        <v>39</v>
      </c>
    </row>
    <row r="66" spans="1:15" x14ac:dyDescent="0.3">
      <c r="A66" t="s">
        <v>104</v>
      </c>
      <c r="B66" t="s">
        <v>53</v>
      </c>
      <c r="C66" s="1">
        <v>113</v>
      </c>
      <c r="D66" s="1">
        <v>77</v>
      </c>
      <c r="E66" s="1">
        <v>109</v>
      </c>
      <c r="F66" s="3">
        <v>0.35199999999999998</v>
      </c>
      <c r="G66" s="1">
        <v>90</v>
      </c>
      <c r="H66" s="2">
        <f>RANK(C66,$C$2:$C$173)</f>
        <v>41</v>
      </c>
      <c r="I66" s="2">
        <f>RANK(D66,$D$2:$D$173,1)</f>
        <v>53</v>
      </c>
      <c r="J66" s="2">
        <f>RANK(E66,$E$2:$E$173,1)</f>
        <v>145</v>
      </c>
      <c r="K66" s="2">
        <f>RANK(F66,$F$2:$F$173,0)</f>
        <v>16</v>
      </c>
      <c r="L66" s="2">
        <f>RANK(G66,$G$2:$G$173,0)</f>
        <v>124</v>
      </c>
      <c r="M66" s="2">
        <f>H66+I66+J66+K66+L66</f>
        <v>379</v>
      </c>
      <c r="N66" s="2">
        <f t="shared" si="0"/>
        <v>75.8</v>
      </c>
      <c r="O66" s="2">
        <f t="shared" si="1"/>
        <v>53</v>
      </c>
    </row>
    <row r="67" spans="1:15" x14ac:dyDescent="0.3">
      <c r="A67" t="s">
        <v>105</v>
      </c>
      <c r="B67" t="s">
        <v>87</v>
      </c>
      <c r="C67" s="1">
        <v>128</v>
      </c>
      <c r="D67" s="1">
        <v>86</v>
      </c>
      <c r="E67" s="1">
        <v>99</v>
      </c>
      <c r="F67" s="3">
        <v>0.318</v>
      </c>
      <c r="G67" s="1">
        <v>92</v>
      </c>
      <c r="H67" s="2">
        <f>RANK(C67,$C$2:$C$173)</f>
        <v>23</v>
      </c>
      <c r="I67" s="2">
        <f>RANK(D67,$D$2:$D$173,1)</f>
        <v>82</v>
      </c>
      <c r="J67" s="2">
        <f>RANK(E67,$E$2:$E$173,1)</f>
        <v>72</v>
      </c>
      <c r="K67" s="2">
        <f>RANK(F67,$F$2:$F$173,0)</f>
        <v>85</v>
      </c>
      <c r="L67" s="2">
        <f>RANK(G67,$G$2:$G$173,0)</f>
        <v>118</v>
      </c>
      <c r="M67" s="2">
        <f>H67+I67+J67+K67+L67</f>
        <v>380</v>
      </c>
      <c r="N67" s="2">
        <f t="shared" ref="N67:N130" si="2">AVERAGE(H67:L67)</f>
        <v>76</v>
      </c>
      <c r="O67" s="2">
        <f t="shared" ref="O67:O130" si="3">MEDIAN(H67:L67)</f>
        <v>82</v>
      </c>
    </row>
    <row r="68" spans="1:15" x14ac:dyDescent="0.3">
      <c r="A68" t="s">
        <v>106</v>
      </c>
      <c r="B68" t="s">
        <v>89</v>
      </c>
      <c r="C68" s="1">
        <v>88</v>
      </c>
      <c r="D68" s="1">
        <v>65</v>
      </c>
      <c r="E68" s="1">
        <v>77</v>
      </c>
      <c r="F68" s="3">
        <v>0.32800000000000001</v>
      </c>
      <c r="G68" s="1">
        <v>79</v>
      </c>
      <c r="H68" s="2">
        <f>RANK(C68,$C$2:$C$173)</f>
        <v>121</v>
      </c>
      <c r="I68" s="2">
        <f>RANK(D68,$D$2:$D$173,1)</f>
        <v>26</v>
      </c>
      <c r="J68" s="2">
        <f>RANK(E68,$E$2:$E$173,1)</f>
        <v>3</v>
      </c>
      <c r="K68" s="2">
        <f>RANK(F68,$F$2:$F$173,0)</f>
        <v>69</v>
      </c>
      <c r="L68" s="2">
        <f>RANK(G68,$G$2:$G$173,0)</f>
        <v>163</v>
      </c>
      <c r="M68" s="2">
        <f>H68+I68+J68+K68+L68</f>
        <v>382</v>
      </c>
      <c r="N68" s="2">
        <f t="shared" si="2"/>
        <v>76.400000000000006</v>
      </c>
      <c r="O68" s="2">
        <f t="shared" si="3"/>
        <v>69</v>
      </c>
    </row>
    <row r="69" spans="1:15" x14ac:dyDescent="0.3">
      <c r="A69" t="s">
        <v>107</v>
      </c>
      <c r="B69" t="s">
        <v>108</v>
      </c>
      <c r="C69" s="1">
        <v>81</v>
      </c>
      <c r="D69" s="1">
        <v>65</v>
      </c>
      <c r="E69" s="1">
        <v>97</v>
      </c>
      <c r="F69" s="3">
        <v>0.33500000000000002</v>
      </c>
      <c r="G69" s="1">
        <v>95</v>
      </c>
      <c r="H69" s="2">
        <f>RANK(C69,$C$2:$C$173)</f>
        <v>139</v>
      </c>
      <c r="I69" s="2">
        <f>RANK(D69,$D$2:$D$173,1)</f>
        <v>26</v>
      </c>
      <c r="J69" s="2">
        <f>RANK(E69,$E$2:$E$173,1)</f>
        <v>61</v>
      </c>
      <c r="K69" s="2">
        <f>RANK(F69,$F$2:$F$173,0)</f>
        <v>51</v>
      </c>
      <c r="L69" s="2">
        <f>RANK(G69,$G$2:$G$173,0)</f>
        <v>106</v>
      </c>
      <c r="M69" s="2">
        <f>H69+I69+J69+K69+L69</f>
        <v>383</v>
      </c>
      <c r="N69" s="2">
        <f t="shared" si="2"/>
        <v>76.599999999999994</v>
      </c>
      <c r="O69" s="2">
        <f t="shared" si="3"/>
        <v>61</v>
      </c>
    </row>
    <row r="70" spans="1:15" x14ac:dyDescent="0.3">
      <c r="A70" t="s">
        <v>109</v>
      </c>
      <c r="B70" t="s">
        <v>23</v>
      </c>
      <c r="C70" s="1">
        <v>123</v>
      </c>
      <c r="D70" s="1">
        <v>82</v>
      </c>
      <c r="E70" s="1">
        <v>98</v>
      </c>
      <c r="F70" s="3">
        <v>0.3</v>
      </c>
      <c r="G70" s="1">
        <v>97</v>
      </c>
      <c r="H70" s="2">
        <f>RANK(C70,$C$2:$C$173)</f>
        <v>30</v>
      </c>
      <c r="I70" s="2">
        <f>RANK(D70,$D$2:$D$173,1)</f>
        <v>69</v>
      </c>
      <c r="J70" s="2">
        <f>RANK(E70,$E$2:$E$173,1)</f>
        <v>66</v>
      </c>
      <c r="K70" s="2">
        <f>RANK(F70,$F$2:$F$173,0)</f>
        <v>125</v>
      </c>
      <c r="L70" s="2">
        <f>RANK(G70,$G$2:$G$173,0)</f>
        <v>99</v>
      </c>
      <c r="M70" s="2">
        <f>H70+I70+J70+K70+L70</f>
        <v>389</v>
      </c>
      <c r="N70" s="2">
        <f t="shared" si="2"/>
        <v>77.8</v>
      </c>
      <c r="O70" s="2">
        <f t="shared" si="3"/>
        <v>69</v>
      </c>
    </row>
    <row r="71" spans="1:15" x14ac:dyDescent="0.3">
      <c r="A71" t="s">
        <v>110</v>
      </c>
      <c r="B71" t="s">
        <v>18</v>
      </c>
      <c r="C71" s="1">
        <v>83</v>
      </c>
      <c r="D71" s="1">
        <v>67</v>
      </c>
      <c r="E71" s="1">
        <v>90</v>
      </c>
      <c r="F71" s="3">
        <v>0.32</v>
      </c>
      <c r="G71" s="1">
        <v>89</v>
      </c>
      <c r="H71" s="2">
        <f>RANK(C71,$C$2:$C$173)</f>
        <v>136</v>
      </c>
      <c r="I71" s="2">
        <f>RANK(D71,$D$2:$D$173,1)</f>
        <v>31</v>
      </c>
      <c r="J71" s="2">
        <f>RANK(E71,$E$2:$E$173,1)</f>
        <v>23</v>
      </c>
      <c r="K71" s="2">
        <f>RANK(F71,$F$2:$F$173,0)</f>
        <v>78</v>
      </c>
      <c r="L71" s="2">
        <f>RANK(G71,$G$2:$G$173,0)</f>
        <v>127</v>
      </c>
      <c r="M71" s="2">
        <f>H71+I71+J71+K71+L71</f>
        <v>395</v>
      </c>
      <c r="N71" s="2">
        <f t="shared" si="2"/>
        <v>79</v>
      </c>
      <c r="O71" s="2">
        <f t="shared" si="3"/>
        <v>78</v>
      </c>
    </row>
    <row r="72" spans="1:15" x14ac:dyDescent="0.3">
      <c r="A72" t="s">
        <v>111</v>
      </c>
      <c r="B72" t="s">
        <v>57</v>
      </c>
      <c r="C72" s="1">
        <v>126</v>
      </c>
      <c r="D72" s="1">
        <v>114</v>
      </c>
      <c r="E72" s="1">
        <v>98</v>
      </c>
      <c r="F72" s="3">
        <v>0.29599999999999999</v>
      </c>
      <c r="G72" s="1">
        <v>117</v>
      </c>
      <c r="H72" s="2">
        <f>RANK(C72,$C$2:$C$173)</f>
        <v>25</v>
      </c>
      <c r="I72" s="2">
        <f>RANK(D72,$D$2:$D$173,1)</f>
        <v>155</v>
      </c>
      <c r="J72" s="2">
        <f>RANK(E72,$E$2:$E$173,1)</f>
        <v>66</v>
      </c>
      <c r="K72" s="2">
        <f>RANK(F72,$F$2:$F$173,0)</f>
        <v>137</v>
      </c>
      <c r="L72" s="2">
        <f>RANK(G72,$G$2:$G$173,0)</f>
        <v>16</v>
      </c>
      <c r="M72" s="2">
        <f>H72+I72+J72+K72+L72</f>
        <v>399</v>
      </c>
      <c r="N72" s="2">
        <f t="shared" si="2"/>
        <v>79.8</v>
      </c>
      <c r="O72" s="2">
        <f t="shared" si="3"/>
        <v>66</v>
      </c>
    </row>
    <row r="73" spans="1:15" x14ac:dyDescent="0.3">
      <c r="A73" t="s">
        <v>112</v>
      </c>
      <c r="B73" t="s">
        <v>25</v>
      </c>
      <c r="C73" s="1">
        <v>92</v>
      </c>
      <c r="D73" s="1">
        <v>95</v>
      </c>
      <c r="E73" s="1">
        <v>99</v>
      </c>
      <c r="F73" s="3">
        <v>0.32400000000000001</v>
      </c>
      <c r="G73" s="1">
        <v>107</v>
      </c>
      <c r="H73" s="2">
        <f>RANK(C73,$C$2:$C$173)</f>
        <v>99</v>
      </c>
      <c r="I73" s="2">
        <f>RANK(D73,$D$2:$D$173,1)</f>
        <v>108</v>
      </c>
      <c r="J73" s="2">
        <f>RANK(E73,$E$2:$E$173,1)</f>
        <v>72</v>
      </c>
      <c r="K73" s="2">
        <f>RANK(F73,$F$2:$F$173,0)</f>
        <v>72</v>
      </c>
      <c r="L73" s="2">
        <f>RANK(G73,$G$2:$G$173,0)</f>
        <v>48</v>
      </c>
      <c r="M73" s="2">
        <f>H73+I73+J73+K73+L73</f>
        <v>399</v>
      </c>
      <c r="N73" s="2">
        <f t="shared" si="2"/>
        <v>79.8</v>
      </c>
      <c r="O73" s="2">
        <f t="shared" si="3"/>
        <v>72</v>
      </c>
    </row>
    <row r="74" spans="1:15" x14ac:dyDescent="0.3">
      <c r="A74" t="s">
        <v>113</v>
      </c>
      <c r="B74" t="s">
        <v>37</v>
      </c>
      <c r="C74" s="1">
        <v>98</v>
      </c>
      <c r="D74" s="1">
        <v>94</v>
      </c>
      <c r="E74" s="1">
        <v>95</v>
      </c>
      <c r="F74" s="3">
        <v>0.29599999999999999</v>
      </c>
      <c r="G74" s="1">
        <v>107</v>
      </c>
      <c r="H74" s="2">
        <f>RANK(C74,$C$2:$C$173)</f>
        <v>73</v>
      </c>
      <c r="I74" s="2">
        <f>RANK(D74,$D$2:$D$173,1)</f>
        <v>103</v>
      </c>
      <c r="J74" s="2">
        <f>RANK(E74,$E$2:$E$173,1)</f>
        <v>44</v>
      </c>
      <c r="K74" s="2">
        <f>RANK(F74,$F$2:$F$173,0)</f>
        <v>137</v>
      </c>
      <c r="L74" s="2">
        <f>RANK(G74,$G$2:$G$173,0)</f>
        <v>48</v>
      </c>
      <c r="M74" s="2">
        <f>H74+I74+J74+K74+L74</f>
        <v>405</v>
      </c>
      <c r="N74" s="2">
        <f t="shared" si="2"/>
        <v>81</v>
      </c>
      <c r="O74" s="2">
        <f t="shared" si="3"/>
        <v>73</v>
      </c>
    </row>
    <row r="75" spans="1:15" x14ac:dyDescent="0.3">
      <c r="A75" t="s">
        <v>114</v>
      </c>
      <c r="B75" t="s">
        <v>49</v>
      </c>
      <c r="C75" s="1">
        <v>77</v>
      </c>
      <c r="D75" s="1">
        <v>35</v>
      </c>
      <c r="E75" s="1">
        <v>99</v>
      </c>
      <c r="F75" s="3">
        <v>0.34599999999999997</v>
      </c>
      <c r="G75" s="1">
        <v>81</v>
      </c>
      <c r="H75" s="2">
        <f>RANK(C75,$C$2:$C$173)</f>
        <v>149</v>
      </c>
      <c r="I75" s="2">
        <f>RANK(D75,$D$2:$D$173,1)</f>
        <v>1</v>
      </c>
      <c r="J75" s="2">
        <f>RANK(E75,$E$2:$E$173,1)</f>
        <v>72</v>
      </c>
      <c r="K75" s="2">
        <f>RANK(F75,$F$2:$F$173,0)</f>
        <v>31</v>
      </c>
      <c r="L75" s="2">
        <f>RANK(G75,$G$2:$G$173,0)</f>
        <v>157</v>
      </c>
      <c r="M75" s="2">
        <f>H75+I75+J75+K75+L75</f>
        <v>410</v>
      </c>
      <c r="N75" s="2">
        <f t="shared" si="2"/>
        <v>82</v>
      </c>
      <c r="O75" s="2">
        <f t="shared" si="3"/>
        <v>72</v>
      </c>
    </row>
    <row r="76" spans="1:15" x14ac:dyDescent="0.3">
      <c r="A76" t="s">
        <v>115</v>
      </c>
      <c r="B76" t="s">
        <v>18</v>
      </c>
      <c r="C76" s="1">
        <v>99</v>
      </c>
      <c r="D76" s="1">
        <v>105</v>
      </c>
      <c r="E76" s="1">
        <v>95</v>
      </c>
      <c r="F76" s="3">
        <v>0.30499999999999999</v>
      </c>
      <c r="G76" s="1">
        <v>108</v>
      </c>
      <c r="H76" s="2">
        <f>RANK(C76,$C$2:$C$173)</f>
        <v>72</v>
      </c>
      <c r="I76" s="2">
        <f>RANK(D76,$D$2:$D$173,1)</f>
        <v>138</v>
      </c>
      <c r="J76" s="2">
        <f>RANK(E76,$E$2:$E$173,1)</f>
        <v>44</v>
      </c>
      <c r="K76" s="2">
        <f>RANK(F76,$F$2:$F$173,0)</f>
        <v>114</v>
      </c>
      <c r="L76" s="2">
        <f>RANK(G76,$G$2:$G$173,0)</f>
        <v>43</v>
      </c>
      <c r="M76" s="2">
        <f>H76+I76+J76+K76+L76</f>
        <v>411</v>
      </c>
      <c r="N76" s="2">
        <f t="shared" si="2"/>
        <v>82.2</v>
      </c>
      <c r="O76" s="2">
        <f t="shared" si="3"/>
        <v>72</v>
      </c>
    </row>
    <row r="77" spans="1:15" x14ac:dyDescent="0.3">
      <c r="A77" t="s">
        <v>116</v>
      </c>
      <c r="B77" t="s">
        <v>18</v>
      </c>
      <c r="C77" s="1">
        <v>111</v>
      </c>
      <c r="D77" s="1">
        <v>100</v>
      </c>
      <c r="E77" s="1">
        <v>102</v>
      </c>
      <c r="F77" s="3">
        <v>0.30099999999999999</v>
      </c>
      <c r="G77" s="1">
        <v>113</v>
      </c>
      <c r="H77" s="2">
        <f>RANK(C77,$C$2:$C$173)</f>
        <v>47</v>
      </c>
      <c r="I77" s="2">
        <f>RANK(D77,$D$2:$D$173,1)</f>
        <v>122</v>
      </c>
      <c r="J77" s="2">
        <f>RANK(E77,$E$2:$E$173,1)</f>
        <v>93</v>
      </c>
      <c r="K77" s="2">
        <f>RANK(F77,$F$2:$F$173,0)</f>
        <v>122</v>
      </c>
      <c r="L77" s="2">
        <f>RANK(G77,$G$2:$G$173,0)</f>
        <v>27</v>
      </c>
      <c r="M77" s="2">
        <f>H77+I77+J77+K77+L77</f>
        <v>411</v>
      </c>
      <c r="N77" s="2">
        <f t="shared" si="2"/>
        <v>82.2</v>
      </c>
      <c r="O77" s="2">
        <f t="shared" si="3"/>
        <v>93</v>
      </c>
    </row>
    <row r="78" spans="1:15" x14ac:dyDescent="0.3">
      <c r="A78" t="s">
        <v>117</v>
      </c>
      <c r="B78" t="s">
        <v>18</v>
      </c>
      <c r="C78" s="1">
        <v>73</v>
      </c>
      <c r="D78" s="1">
        <v>72</v>
      </c>
      <c r="E78" s="1">
        <v>91</v>
      </c>
      <c r="F78" s="3">
        <v>0.32100000000000001</v>
      </c>
      <c r="G78" s="1">
        <v>93</v>
      </c>
      <c r="H78" s="2">
        <f>RANK(C78,$C$2:$C$173)</f>
        <v>158</v>
      </c>
      <c r="I78" s="2">
        <f>RANK(D78,$D$2:$D$173,1)</f>
        <v>39</v>
      </c>
      <c r="J78" s="2">
        <f>RANK(E78,$E$2:$E$173,1)</f>
        <v>28</v>
      </c>
      <c r="K78" s="2">
        <f>RANK(F78,$F$2:$F$173,0)</f>
        <v>76</v>
      </c>
      <c r="L78" s="2">
        <f>RANK(G78,$G$2:$G$173,0)</f>
        <v>112</v>
      </c>
      <c r="M78" s="2">
        <f>H78+I78+J78+K78+L78</f>
        <v>413</v>
      </c>
      <c r="N78" s="2">
        <f t="shared" si="2"/>
        <v>82.6</v>
      </c>
      <c r="O78" s="2">
        <f t="shared" si="3"/>
        <v>76</v>
      </c>
    </row>
    <row r="79" spans="1:15" x14ac:dyDescent="0.3">
      <c r="A79" t="s">
        <v>118</v>
      </c>
      <c r="B79" t="s">
        <v>39</v>
      </c>
      <c r="C79" s="1">
        <v>93</v>
      </c>
      <c r="D79" s="1">
        <v>68</v>
      </c>
      <c r="E79" s="1">
        <v>105</v>
      </c>
      <c r="F79" s="3">
        <v>0.316</v>
      </c>
      <c r="G79" s="1">
        <v>101</v>
      </c>
      <c r="H79" s="2">
        <f>RANK(C79,$C$2:$C$173)</f>
        <v>93</v>
      </c>
      <c r="I79" s="2">
        <f>RANK(D79,$D$2:$D$173,1)</f>
        <v>32</v>
      </c>
      <c r="J79" s="2">
        <f>RANK(E79,$E$2:$E$173,1)</f>
        <v>120</v>
      </c>
      <c r="K79" s="2">
        <f>RANK(F79,$F$2:$F$173,0)</f>
        <v>90</v>
      </c>
      <c r="L79" s="2">
        <f>RANK(G79,$G$2:$G$173,0)</f>
        <v>78</v>
      </c>
      <c r="M79" s="2">
        <f>H79+I79+J79+K79+L79</f>
        <v>413</v>
      </c>
      <c r="N79" s="2">
        <f t="shared" si="2"/>
        <v>82.6</v>
      </c>
      <c r="O79" s="2">
        <f t="shared" si="3"/>
        <v>90</v>
      </c>
    </row>
    <row r="80" spans="1:15" x14ac:dyDescent="0.3">
      <c r="A80" t="s">
        <v>119</v>
      </c>
      <c r="B80" t="s">
        <v>18</v>
      </c>
      <c r="C80" s="1">
        <v>93</v>
      </c>
      <c r="D80" s="1">
        <v>124</v>
      </c>
      <c r="E80" s="1">
        <v>84</v>
      </c>
      <c r="F80" s="3">
        <v>0.32</v>
      </c>
      <c r="G80" s="1">
        <v>102</v>
      </c>
      <c r="H80" s="2">
        <f>RANK(C80,$C$2:$C$173)</f>
        <v>93</v>
      </c>
      <c r="I80" s="2">
        <f>RANK(D80,$D$2:$D$173,1)</f>
        <v>164</v>
      </c>
      <c r="J80" s="2">
        <f>RANK(E80,$E$2:$E$173,1)</f>
        <v>9</v>
      </c>
      <c r="K80" s="2">
        <f>RANK(F80,$F$2:$F$173,0)</f>
        <v>78</v>
      </c>
      <c r="L80" s="2">
        <f>RANK(G80,$G$2:$G$173,0)</f>
        <v>73</v>
      </c>
      <c r="M80" s="2">
        <f>H80+I80+J80+K80+L80</f>
        <v>417</v>
      </c>
      <c r="N80" s="2">
        <f t="shared" si="2"/>
        <v>83.4</v>
      </c>
      <c r="O80" s="2">
        <f t="shared" si="3"/>
        <v>78</v>
      </c>
    </row>
    <row r="81" spans="1:15" x14ac:dyDescent="0.3">
      <c r="A81" t="s">
        <v>120</v>
      </c>
      <c r="B81" t="s">
        <v>18</v>
      </c>
      <c r="C81" s="1">
        <v>89</v>
      </c>
      <c r="D81" s="1">
        <v>72</v>
      </c>
      <c r="E81" s="1">
        <v>107</v>
      </c>
      <c r="F81" s="3">
        <v>0.33400000000000002</v>
      </c>
      <c r="G81" s="1">
        <v>101</v>
      </c>
      <c r="H81" s="2">
        <f>RANK(C81,$C$2:$C$173)</f>
        <v>119</v>
      </c>
      <c r="I81" s="2">
        <f>RANK(D81,$D$2:$D$173,1)</f>
        <v>39</v>
      </c>
      <c r="J81" s="2">
        <f>RANK(E81,$E$2:$E$173,1)</f>
        <v>130</v>
      </c>
      <c r="K81" s="2">
        <f>RANK(F81,$F$2:$F$173,0)</f>
        <v>54</v>
      </c>
      <c r="L81" s="2">
        <f>RANK(G81,$G$2:$G$173,0)</f>
        <v>78</v>
      </c>
      <c r="M81" s="2">
        <f>H81+I81+J81+K81+L81</f>
        <v>420</v>
      </c>
      <c r="N81" s="2">
        <f t="shared" si="2"/>
        <v>84</v>
      </c>
      <c r="O81" s="2">
        <f t="shared" si="3"/>
        <v>78</v>
      </c>
    </row>
    <row r="82" spans="1:15" x14ac:dyDescent="0.3">
      <c r="A82" t="s">
        <v>121</v>
      </c>
      <c r="B82" t="s">
        <v>16</v>
      </c>
      <c r="C82" s="1">
        <v>79</v>
      </c>
      <c r="D82" s="1">
        <v>91</v>
      </c>
      <c r="E82" s="1">
        <v>85</v>
      </c>
      <c r="F82" s="3">
        <v>0.33600000000000002</v>
      </c>
      <c r="G82" s="1">
        <v>89</v>
      </c>
      <c r="H82" s="2">
        <f>RANK(C82,$C$2:$C$173)</f>
        <v>142</v>
      </c>
      <c r="I82" s="2">
        <f>RANK(D82,$D$2:$D$173,1)</f>
        <v>96</v>
      </c>
      <c r="J82" s="2">
        <f>RANK(E82,$E$2:$E$173,1)</f>
        <v>11</v>
      </c>
      <c r="K82" s="2">
        <f>RANK(F82,$F$2:$F$173,0)</f>
        <v>45</v>
      </c>
      <c r="L82" s="2">
        <f>RANK(G82,$G$2:$G$173,0)</f>
        <v>127</v>
      </c>
      <c r="M82" s="2">
        <f>H82+I82+J82+K82+L82</f>
        <v>421</v>
      </c>
      <c r="N82" s="2">
        <f t="shared" si="2"/>
        <v>84.2</v>
      </c>
      <c r="O82" s="2">
        <f t="shared" si="3"/>
        <v>96</v>
      </c>
    </row>
    <row r="83" spans="1:15" x14ac:dyDescent="0.3">
      <c r="A83" t="s">
        <v>122</v>
      </c>
      <c r="B83" t="s">
        <v>55</v>
      </c>
      <c r="C83" s="1">
        <v>81</v>
      </c>
      <c r="D83" s="1">
        <v>110</v>
      </c>
      <c r="E83" s="1">
        <v>90</v>
      </c>
      <c r="F83" s="3">
        <v>0.33300000000000002</v>
      </c>
      <c r="G83" s="1">
        <v>104</v>
      </c>
      <c r="H83" s="2">
        <f>RANK(C83,$C$2:$C$173)</f>
        <v>139</v>
      </c>
      <c r="I83" s="2">
        <f>RANK(D83,$D$2:$D$173,1)</f>
        <v>144</v>
      </c>
      <c r="J83" s="2">
        <f>RANK(E83,$E$2:$E$173,1)</f>
        <v>23</v>
      </c>
      <c r="K83" s="2">
        <f>RANK(F83,$F$2:$F$173,0)</f>
        <v>56</v>
      </c>
      <c r="L83" s="2">
        <f>RANK(G83,$G$2:$G$173,0)</f>
        <v>60</v>
      </c>
      <c r="M83" s="2">
        <f>H83+I83+J83+K83+L83</f>
        <v>422</v>
      </c>
      <c r="N83" s="2">
        <f t="shared" si="2"/>
        <v>84.4</v>
      </c>
      <c r="O83" s="2">
        <f t="shared" si="3"/>
        <v>60</v>
      </c>
    </row>
    <row r="84" spans="1:15" x14ac:dyDescent="0.3">
      <c r="A84" t="s">
        <v>123</v>
      </c>
      <c r="B84" t="s">
        <v>18</v>
      </c>
      <c r="C84" s="1">
        <v>79</v>
      </c>
      <c r="D84" s="1">
        <v>110</v>
      </c>
      <c r="E84" s="1">
        <v>92</v>
      </c>
      <c r="F84" s="3">
        <v>0.33100000000000002</v>
      </c>
      <c r="G84" s="1">
        <v>108</v>
      </c>
      <c r="H84" s="2">
        <f>RANK(C84,$C$2:$C$173)</f>
        <v>142</v>
      </c>
      <c r="I84" s="2">
        <f>RANK(D84,$D$2:$D$173,1)</f>
        <v>144</v>
      </c>
      <c r="J84" s="2">
        <f>RANK(E84,$E$2:$E$173,1)</f>
        <v>32</v>
      </c>
      <c r="K84" s="2">
        <f>RANK(F84,$F$2:$F$173,0)</f>
        <v>61</v>
      </c>
      <c r="L84" s="2">
        <f>RANK(G84,$G$2:$G$173,0)</f>
        <v>43</v>
      </c>
      <c r="M84" s="2">
        <f>H84+I84+J84+K84+L84</f>
        <v>422</v>
      </c>
      <c r="N84" s="2">
        <f t="shared" si="2"/>
        <v>84.4</v>
      </c>
      <c r="O84" s="2">
        <f t="shared" si="3"/>
        <v>61</v>
      </c>
    </row>
    <row r="85" spans="1:15" x14ac:dyDescent="0.3">
      <c r="A85" t="s">
        <v>124</v>
      </c>
      <c r="B85" t="s">
        <v>35</v>
      </c>
      <c r="C85" s="1">
        <v>78</v>
      </c>
      <c r="D85" s="1">
        <v>83</v>
      </c>
      <c r="E85" s="1">
        <v>88</v>
      </c>
      <c r="F85" s="3">
        <v>0.33</v>
      </c>
      <c r="G85" s="1">
        <v>90</v>
      </c>
      <c r="H85" s="2">
        <f>RANK(C85,$C$2:$C$173)</f>
        <v>146</v>
      </c>
      <c r="I85" s="2">
        <f>RANK(D85,$D$2:$D$173,1)</f>
        <v>73</v>
      </c>
      <c r="J85" s="2">
        <f>RANK(E85,$E$2:$E$173,1)</f>
        <v>16</v>
      </c>
      <c r="K85" s="2">
        <f>RANK(F85,$F$2:$F$173,0)</f>
        <v>66</v>
      </c>
      <c r="L85" s="2">
        <f>RANK(G85,$G$2:$G$173,0)</f>
        <v>124</v>
      </c>
      <c r="M85" s="2">
        <f>H85+I85+J85+K85+L85</f>
        <v>425</v>
      </c>
      <c r="N85" s="2">
        <f t="shared" si="2"/>
        <v>85</v>
      </c>
      <c r="O85" s="2">
        <f t="shared" si="3"/>
        <v>73</v>
      </c>
    </row>
    <row r="86" spans="1:15" x14ac:dyDescent="0.3">
      <c r="A86" t="s">
        <v>125</v>
      </c>
      <c r="B86" t="s">
        <v>53</v>
      </c>
      <c r="C86" s="1">
        <v>129</v>
      </c>
      <c r="D86" s="1">
        <v>100</v>
      </c>
      <c r="E86" s="1">
        <v>105</v>
      </c>
      <c r="F86" s="3">
        <v>0.34100000000000003</v>
      </c>
      <c r="G86" s="1">
        <v>89</v>
      </c>
      <c r="H86" s="2">
        <f>RANK(C86,$C$2:$C$173)</f>
        <v>20</v>
      </c>
      <c r="I86" s="2">
        <f>RANK(D86,$D$2:$D$173,1)</f>
        <v>122</v>
      </c>
      <c r="J86" s="2">
        <f>RANK(E86,$E$2:$E$173,1)</f>
        <v>120</v>
      </c>
      <c r="K86" s="2">
        <f>RANK(F86,$F$2:$F$173,0)</f>
        <v>36</v>
      </c>
      <c r="L86" s="2">
        <f>RANK(G86,$G$2:$G$173,0)</f>
        <v>127</v>
      </c>
      <c r="M86" s="2">
        <f>H86+I86+J86+K86+L86</f>
        <v>425</v>
      </c>
      <c r="N86" s="2">
        <f t="shared" si="2"/>
        <v>85</v>
      </c>
      <c r="O86" s="2">
        <f t="shared" si="3"/>
        <v>120</v>
      </c>
    </row>
    <row r="87" spans="1:15" x14ac:dyDescent="0.3">
      <c r="A87" t="s">
        <v>126</v>
      </c>
      <c r="B87" t="s">
        <v>55</v>
      </c>
      <c r="C87" s="1">
        <v>70</v>
      </c>
      <c r="D87" s="1">
        <v>94</v>
      </c>
      <c r="E87" s="1">
        <v>105</v>
      </c>
      <c r="F87" s="3">
        <v>0.35099999999999998</v>
      </c>
      <c r="G87" s="1">
        <v>114</v>
      </c>
      <c r="H87" s="2">
        <f>RANK(C87,$C$2:$C$173)</f>
        <v>162</v>
      </c>
      <c r="I87" s="2">
        <f>RANK(D87,$D$2:$D$173,1)</f>
        <v>103</v>
      </c>
      <c r="J87" s="2">
        <f>RANK(E87,$E$2:$E$173,1)</f>
        <v>120</v>
      </c>
      <c r="K87" s="2">
        <f>RANK(F87,$F$2:$F$173,0)</f>
        <v>17</v>
      </c>
      <c r="L87" s="2">
        <f>RANK(G87,$G$2:$G$173,0)</f>
        <v>24</v>
      </c>
      <c r="M87" s="2">
        <f>H87+I87+J87+K87+L87</f>
        <v>426</v>
      </c>
      <c r="N87" s="2">
        <f t="shared" si="2"/>
        <v>85.2</v>
      </c>
      <c r="O87" s="2">
        <f t="shared" si="3"/>
        <v>103</v>
      </c>
    </row>
    <row r="88" spans="1:15" x14ac:dyDescent="0.3">
      <c r="A88" t="s">
        <v>127</v>
      </c>
      <c r="B88" t="s">
        <v>128</v>
      </c>
      <c r="C88" s="1">
        <v>120</v>
      </c>
      <c r="D88" s="1">
        <v>80</v>
      </c>
      <c r="E88" s="1">
        <v>102</v>
      </c>
      <c r="F88" s="3">
        <v>0.30299999999999999</v>
      </c>
      <c r="G88" s="1">
        <v>92</v>
      </c>
      <c r="H88" s="2">
        <f>RANK(C88,$C$2:$C$173)</f>
        <v>35</v>
      </c>
      <c r="I88" s="2">
        <f>RANK(D88,$D$2:$D$173,1)</f>
        <v>64</v>
      </c>
      <c r="J88" s="2">
        <f>RANK(E88,$E$2:$E$173,1)</f>
        <v>93</v>
      </c>
      <c r="K88" s="2">
        <f>RANK(F88,$F$2:$F$173,0)</f>
        <v>119</v>
      </c>
      <c r="L88" s="2">
        <f>RANK(G88,$G$2:$G$173,0)</f>
        <v>118</v>
      </c>
      <c r="M88" s="2">
        <f>H88+I88+J88+K88+L88</f>
        <v>429</v>
      </c>
      <c r="N88" s="2">
        <f t="shared" si="2"/>
        <v>85.8</v>
      </c>
      <c r="O88" s="2">
        <f t="shared" si="3"/>
        <v>93</v>
      </c>
    </row>
    <row r="89" spans="1:15" x14ac:dyDescent="0.3">
      <c r="A89" t="s">
        <v>129</v>
      </c>
      <c r="B89" t="s">
        <v>37</v>
      </c>
      <c r="C89" s="1">
        <v>146</v>
      </c>
      <c r="D89" s="1">
        <v>98</v>
      </c>
      <c r="E89" s="1">
        <v>100</v>
      </c>
      <c r="F89" s="3">
        <v>0.31900000000000001</v>
      </c>
      <c r="G89" s="1">
        <v>84</v>
      </c>
      <c r="H89" s="2">
        <f>RANK(C89,$C$2:$C$173)</f>
        <v>6</v>
      </c>
      <c r="I89" s="2">
        <f>RANK(D89,$D$2:$D$173,1)</f>
        <v>113</v>
      </c>
      <c r="J89" s="2">
        <f>RANK(E89,$E$2:$E$173,1)</f>
        <v>84</v>
      </c>
      <c r="K89" s="2">
        <f>RANK(F89,$F$2:$F$173,0)</f>
        <v>83</v>
      </c>
      <c r="L89" s="2">
        <f>RANK(G89,$G$2:$G$173,0)</f>
        <v>146</v>
      </c>
      <c r="M89" s="2">
        <f>H89+I89+J89+K89+L89</f>
        <v>432</v>
      </c>
      <c r="N89" s="2">
        <f t="shared" si="2"/>
        <v>86.4</v>
      </c>
      <c r="O89" s="2">
        <f t="shared" si="3"/>
        <v>84</v>
      </c>
    </row>
    <row r="90" spans="1:15" x14ac:dyDescent="0.3">
      <c r="A90" t="s">
        <v>130</v>
      </c>
      <c r="B90" t="s">
        <v>53</v>
      </c>
      <c r="C90" s="1">
        <v>101</v>
      </c>
      <c r="D90" s="1">
        <v>98</v>
      </c>
      <c r="E90" s="1">
        <v>100</v>
      </c>
      <c r="F90" s="3">
        <v>0.33100000000000002</v>
      </c>
      <c r="G90" s="1">
        <v>94</v>
      </c>
      <c r="H90" s="2">
        <f>RANK(C90,$C$2:$C$173)</f>
        <v>65</v>
      </c>
      <c r="I90" s="2">
        <f>RANK(D90,$D$2:$D$173,1)</f>
        <v>113</v>
      </c>
      <c r="J90" s="2">
        <f>RANK(E90,$E$2:$E$173,1)</f>
        <v>84</v>
      </c>
      <c r="K90" s="2">
        <f>RANK(F90,$F$2:$F$173,0)</f>
        <v>61</v>
      </c>
      <c r="L90" s="2">
        <f>RANK(G90,$G$2:$G$173,0)</f>
        <v>109</v>
      </c>
      <c r="M90" s="2">
        <f>H90+I90+J90+K90+L90</f>
        <v>432</v>
      </c>
      <c r="N90" s="2">
        <f t="shared" si="2"/>
        <v>86.4</v>
      </c>
      <c r="O90" s="2">
        <f t="shared" si="3"/>
        <v>84</v>
      </c>
    </row>
    <row r="91" spans="1:15" x14ac:dyDescent="0.3">
      <c r="A91" t="s">
        <v>131</v>
      </c>
      <c r="B91" t="s">
        <v>46</v>
      </c>
      <c r="C91" s="1">
        <v>101</v>
      </c>
      <c r="D91" s="1">
        <v>93</v>
      </c>
      <c r="E91" s="1">
        <v>103</v>
      </c>
      <c r="F91" s="3">
        <v>0.35</v>
      </c>
      <c r="G91" s="1">
        <v>84</v>
      </c>
      <c r="H91" s="2">
        <f>RANK(C91,$C$2:$C$173)</f>
        <v>65</v>
      </c>
      <c r="I91" s="2">
        <f>RANK(D91,$D$2:$D$173,1)</f>
        <v>99</v>
      </c>
      <c r="J91" s="2">
        <f>RANK(E91,$E$2:$E$173,1)</f>
        <v>102</v>
      </c>
      <c r="K91" s="2">
        <f>RANK(F91,$F$2:$F$173,0)</f>
        <v>22</v>
      </c>
      <c r="L91" s="2">
        <f>RANK(G91,$G$2:$G$173,0)</f>
        <v>146</v>
      </c>
      <c r="M91" s="2">
        <f>H91+I91+J91+K91+L91</f>
        <v>434</v>
      </c>
      <c r="N91" s="2">
        <f t="shared" si="2"/>
        <v>86.8</v>
      </c>
      <c r="O91" s="2">
        <f t="shared" si="3"/>
        <v>99</v>
      </c>
    </row>
    <row r="92" spans="1:15" x14ac:dyDescent="0.3">
      <c r="A92" t="s">
        <v>132</v>
      </c>
      <c r="B92" t="s">
        <v>18</v>
      </c>
      <c r="C92" s="1">
        <v>104</v>
      </c>
      <c r="D92" s="1">
        <v>93</v>
      </c>
      <c r="E92" s="1">
        <v>99</v>
      </c>
      <c r="F92" s="3">
        <v>0.315</v>
      </c>
      <c r="G92" s="1">
        <v>93</v>
      </c>
      <c r="H92" s="2">
        <f>RANK(C92,$C$2:$C$173)</f>
        <v>60</v>
      </c>
      <c r="I92" s="2">
        <f>RANK(D92,$D$2:$D$173,1)</f>
        <v>99</v>
      </c>
      <c r="J92" s="2">
        <f>RANK(E92,$E$2:$E$173,1)</f>
        <v>72</v>
      </c>
      <c r="K92" s="2">
        <f>RANK(F92,$F$2:$F$173,0)</f>
        <v>92</v>
      </c>
      <c r="L92" s="2">
        <f>RANK(G92,$G$2:$G$173,0)</f>
        <v>112</v>
      </c>
      <c r="M92" s="2">
        <f>H92+I92+J92+K92+L92</f>
        <v>435</v>
      </c>
      <c r="N92" s="2">
        <f t="shared" si="2"/>
        <v>87</v>
      </c>
      <c r="O92" s="2">
        <f t="shared" si="3"/>
        <v>92</v>
      </c>
    </row>
    <row r="93" spans="1:15" x14ac:dyDescent="0.3">
      <c r="A93" t="s">
        <v>133</v>
      </c>
      <c r="B93" t="s">
        <v>23</v>
      </c>
      <c r="C93" s="1">
        <v>106</v>
      </c>
      <c r="D93" s="1">
        <v>98</v>
      </c>
      <c r="E93" s="1">
        <v>107</v>
      </c>
      <c r="F93" s="3">
        <v>0.307</v>
      </c>
      <c r="G93" s="1">
        <v>109</v>
      </c>
      <c r="H93" s="2">
        <f>RANK(C93,$C$2:$C$173)</f>
        <v>56</v>
      </c>
      <c r="I93" s="2">
        <f>RANK(D93,$D$2:$D$173,1)</f>
        <v>113</v>
      </c>
      <c r="J93" s="2">
        <f>RANK(E93,$E$2:$E$173,1)</f>
        <v>130</v>
      </c>
      <c r="K93" s="2">
        <f>RANK(F93,$F$2:$F$173,0)</f>
        <v>108</v>
      </c>
      <c r="L93" s="2">
        <f>RANK(G93,$G$2:$G$173,0)</f>
        <v>40</v>
      </c>
      <c r="M93" s="2">
        <f>H93+I93+J93+K93+L93</f>
        <v>447</v>
      </c>
      <c r="N93" s="2">
        <f t="shared" si="2"/>
        <v>89.4</v>
      </c>
      <c r="O93" s="2">
        <f t="shared" si="3"/>
        <v>108</v>
      </c>
    </row>
    <row r="94" spans="1:15" x14ac:dyDescent="0.3">
      <c r="A94" t="s">
        <v>134</v>
      </c>
      <c r="B94" t="s">
        <v>67</v>
      </c>
      <c r="C94" s="1">
        <v>69</v>
      </c>
      <c r="D94" s="1">
        <v>91</v>
      </c>
      <c r="E94" s="1">
        <v>103</v>
      </c>
      <c r="F94" s="3">
        <v>0.33100000000000002</v>
      </c>
      <c r="G94" s="1">
        <v>112</v>
      </c>
      <c r="H94" s="2">
        <f>RANK(C94,$C$2:$C$173)</f>
        <v>163</v>
      </c>
      <c r="I94" s="2">
        <f>RANK(D94,$D$2:$D$173,1)</f>
        <v>96</v>
      </c>
      <c r="J94" s="2">
        <f>RANK(E94,$E$2:$E$173,1)</f>
        <v>102</v>
      </c>
      <c r="K94" s="2">
        <f>RANK(F94,$F$2:$F$173,0)</f>
        <v>61</v>
      </c>
      <c r="L94" s="2">
        <f>RANK(G94,$G$2:$G$173,0)</f>
        <v>29</v>
      </c>
      <c r="M94" s="2">
        <f>H94+I94+J94+K94+L94</f>
        <v>451</v>
      </c>
      <c r="N94" s="2">
        <f t="shared" si="2"/>
        <v>90.2</v>
      </c>
      <c r="O94" s="2">
        <f t="shared" si="3"/>
        <v>96</v>
      </c>
    </row>
    <row r="95" spans="1:15" x14ac:dyDescent="0.3">
      <c r="A95" t="s">
        <v>135</v>
      </c>
      <c r="B95" t="s">
        <v>51</v>
      </c>
      <c r="C95" s="1">
        <v>98</v>
      </c>
      <c r="D95" s="1">
        <v>85</v>
      </c>
      <c r="E95" s="1">
        <v>99</v>
      </c>
      <c r="F95" s="3">
        <v>0.29199999999999998</v>
      </c>
      <c r="G95" s="1">
        <v>100</v>
      </c>
      <c r="H95" s="2">
        <f>RANK(C95,$C$2:$C$173)</f>
        <v>73</v>
      </c>
      <c r="I95" s="2">
        <f>RANK(D95,$D$2:$D$173,1)</f>
        <v>79</v>
      </c>
      <c r="J95" s="2">
        <f>RANK(E95,$E$2:$E$173,1)</f>
        <v>72</v>
      </c>
      <c r="K95" s="2">
        <f>RANK(F95,$F$2:$F$173,0)</f>
        <v>144</v>
      </c>
      <c r="L95" s="2">
        <f>RANK(G95,$G$2:$G$173,0)</f>
        <v>85</v>
      </c>
      <c r="M95" s="2">
        <f>H95+I95+J95+K95+L95</f>
        <v>453</v>
      </c>
      <c r="N95" s="2">
        <f t="shared" si="2"/>
        <v>90.6</v>
      </c>
      <c r="O95" s="2">
        <f t="shared" si="3"/>
        <v>79</v>
      </c>
    </row>
    <row r="96" spans="1:15" x14ac:dyDescent="0.3">
      <c r="A96" t="s">
        <v>136</v>
      </c>
      <c r="B96" t="s">
        <v>18</v>
      </c>
      <c r="C96" s="1">
        <v>97</v>
      </c>
      <c r="D96" s="1">
        <v>62</v>
      </c>
      <c r="E96" s="1">
        <v>118</v>
      </c>
      <c r="F96" s="3">
        <v>0.34399999999999997</v>
      </c>
      <c r="G96" s="1">
        <v>81</v>
      </c>
      <c r="H96" s="2">
        <f>RANK(C96,$C$2:$C$173)</f>
        <v>79</v>
      </c>
      <c r="I96" s="2">
        <f>RANK(D96,$D$2:$D$173,1)</f>
        <v>19</v>
      </c>
      <c r="J96" s="2">
        <f>RANK(E96,$E$2:$E$173,1)</f>
        <v>165</v>
      </c>
      <c r="K96" s="2">
        <f>RANK(F96,$F$2:$F$173,0)</f>
        <v>34</v>
      </c>
      <c r="L96" s="2">
        <f>RANK(G96,$G$2:$G$173,0)</f>
        <v>157</v>
      </c>
      <c r="M96" s="2">
        <f>H96+I96+J96+K96+L96</f>
        <v>454</v>
      </c>
      <c r="N96" s="2">
        <f t="shared" si="2"/>
        <v>90.8</v>
      </c>
      <c r="O96" s="2">
        <f t="shared" si="3"/>
        <v>79</v>
      </c>
    </row>
    <row r="97" spans="1:15" x14ac:dyDescent="0.3">
      <c r="A97" t="s">
        <v>137</v>
      </c>
      <c r="B97" t="s">
        <v>20</v>
      </c>
      <c r="C97" s="1">
        <v>98</v>
      </c>
      <c r="D97" s="1">
        <v>86</v>
      </c>
      <c r="E97" s="1">
        <v>100</v>
      </c>
      <c r="F97" s="3">
        <v>0.29099999999999998</v>
      </c>
      <c r="G97" s="1">
        <v>103</v>
      </c>
      <c r="H97" s="2">
        <f>RANK(C97,$C$2:$C$173)</f>
        <v>73</v>
      </c>
      <c r="I97" s="2">
        <f>RANK(D97,$D$2:$D$173,1)</f>
        <v>82</v>
      </c>
      <c r="J97" s="2">
        <f>RANK(E97,$E$2:$E$173,1)</f>
        <v>84</v>
      </c>
      <c r="K97" s="2">
        <f>RANK(F97,$F$2:$F$173,0)</f>
        <v>146</v>
      </c>
      <c r="L97" s="2">
        <f>RANK(G97,$G$2:$G$173,0)</f>
        <v>69</v>
      </c>
      <c r="M97" s="2">
        <f>H97+I97+J97+K97+L97</f>
        <v>454</v>
      </c>
      <c r="N97" s="2">
        <f t="shared" si="2"/>
        <v>90.8</v>
      </c>
      <c r="O97" s="2">
        <f t="shared" si="3"/>
        <v>82</v>
      </c>
    </row>
    <row r="98" spans="1:15" x14ac:dyDescent="0.3">
      <c r="A98" t="s">
        <v>138</v>
      </c>
      <c r="B98" t="s">
        <v>91</v>
      </c>
      <c r="C98" s="1">
        <v>73</v>
      </c>
      <c r="D98" s="1">
        <v>60</v>
      </c>
      <c r="E98" s="1">
        <v>113</v>
      </c>
      <c r="F98" s="3">
        <v>0.33800000000000002</v>
      </c>
      <c r="G98" s="1">
        <v>100</v>
      </c>
      <c r="H98" s="2">
        <f>RANK(C98,$C$2:$C$173)</f>
        <v>158</v>
      </c>
      <c r="I98" s="2">
        <f>RANK(D98,$D$2:$D$173,1)</f>
        <v>15</v>
      </c>
      <c r="J98" s="2">
        <f>RANK(E98,$E$2:$E$173,1)</f>
        <v>156</v>
      </c>
      <c r="K98" s="2">
        <f>RANK(F98,$F$2:$F$173,0)</f>
        <v>41</v>
      </c>
      <c r="L98" s="2">
        <f>RANK(G98,$G$2:$G$173,0)</f>
        <v>85</v>
      </c>
      <c r="M98" s="2">
        <f>H98+I98+J98+K98+L98</f>
        <v>455</v>
      </c>
      <c r="N98" s="2">
        <f t="shared" si="2"/>
        <v>91</v>
      </c>
      <c r="O98" s="2">
        <f t="shared" si="3"/>
        <v>85</v>
      </c>
    </row>
    <row r="99" spans="1:15" x14ac:dyDescent="0.3">
      <c r="A99" t="s">
        <v>139</v>
      </c>
      <c r="B99" t="s">
        <v>18</v>
      </c>
      <c r="C99" s="1">
        <v>129</v>
      </c>
      <c r="D99" s="1">
        <v>97</v>
      </c>
      <c r="E99" s="1">
        <v>102</v>
      </c>
      <c r="F99" s="3">
        <v>0.313</v>
      </c>
      <c r="G99" s="1">
        <v>86</v>
      </c>
      <c r="H99" s="2">
        <f>RANK(C99,$C$2:$C$173)</f>
        <v>20</v>
      </c>
      <c r="I99" s="2">
        <f>RANK(D99,$D$2:$D$173,1)</f>
        <v>110</v>
      </c>
      <c r="J99" s="2">
        <f>RANK(E99,$E$2:$E$173,1)</f>
        <v>93</v>
      </c>
      <c r="K99" s="2">
        <f>RANK(F99,$F$2:$F$173,0)</f>
        <v>98</v>
      </c>
      <c r="L99" s="2">
        <f>RANK(G99,$G$2:$G$173,0)</f>
        <v>138</v>
      </c>
      <c r="M99" s="2">
        <f>H99+I99+J99+K99+L99</f>
        <v>459</v>
      </c>
      <c r="N99" s="2">
        <f t="shared" si="2"/>
        <v>91.8</v>
      </c>
      <c r="O99" s="2">
        <f t="shared" si="3"/>
        <v>98</v>
      </c>
    </row>
    <row r="100" spans="1:15" x14ac:dyDescent="0.3">
      <c r="A100" t="s">
        <v>140</v>
      </c>
      <c r="B100" t="s">
        <v>29</v>
      </c>
      <c r="C100" s="1">
        <v>90</v>
      </c>
      <c r="D100" s="1">
        <v>72</v>
      </c>
      <c r="E100" s="1">
        <v>102</v>
      </c>
      <c r="F100" s="3">
        <v>0.29299999999999998</v>
      </c>
      <c r="G100" s="1">
        <v>102</v>
      </c>
      <c r="H100" s="2">
        <f>RANK(C100,$C$2:$C$173)</f>
        <v>114</v>
      </c>
      <c r="I100" s="2">
        <f>RANK(D100,$D$2:$D$173,1)</f>
        <v>39</v>
      </c>
      <c r="J100" s="2">
        <f>RANK(E100,$E$2:$E$173,1)</f>
        <v>93</v>
      </c>
      <c r="K100" s="2">
        <f>RANK(F100,$F$2:$F$173,0)</f>
        <v>142</v>
      </c>
      <c r="L100" s="2">
        <f>RANK(G100,$G$2:$G$173,0)</f>
        <v>73</v>
      </c>
      <c r="M100" s="2">
        <f>H100+I100+J100+K100+L100</f>
        <v>461</v>
      </c>
      <c r="N100" s="2">
        <f t="shared" si="2"/>
        <v>92.2</v>
      </c>
      <c r="O100" s="2">
        <f t="shared" si="3"/>
        <v>93</v>
      </c>
    </row>
    <row r="101" spans="1:15" x14ac:dyDescent="0.3">
      <c r="A101" t="s">
        <v>141</v>
      </c>
      <c r="B101" t="s">
        <v>18</v>
      </c>
      <c r="C101" s="1">
        <v>85</v>
      </c>
      <c r="D101" s="1">
        <v>104</v>
      </c>
      <c r="E101" s="1">
        <v>95</v>
      </c>
      <c r="F101" s="3">
        <v>0.29399999999999998</v>
      </c>
      <c r="G101" s="1">
        <v>117</v>
      </c>
      <c r="H101" s="2">
        <f>RANK(C101,$C$2:$C$173)</f>
        <v>130</v>
      </c>
      <c r="I101" s="2">
        <f>RANK(D101,$D$2:$D$173,1)</f>
        <v>131</v>
      </c>
      <c r="J101" s="2">
        <f>RANK(E101,$E$2:$E$173,1)</f>
        <v>44</v>
      </c>
      <c r="K101" s="2">
        <f>RANK(F101,$F$2:$F$173,0)</f>
        <v>141</v>
      </c>
      <c r="L101" s="2">
        <f>RANK(G101,$G$2:$G$173,0)</f>
        <v>16</v>
      </c>
      <c r="M101" s="2">
        <f>H101+I101+J101+K101+L101</f>
        <v>462</v>
      </c>
      <c r="N101" s="2">
        <f t="shared" si="2"/>
        <v>92.4</v>
      </c>
      <c r="O101" s="2">
        <f t="shared" si="3"/>
        <v>130</v>
      </c>
    </row>
    <row r="102" spans="1:15" x14ac:dyDescent="0.3">
      <c r="A102" t="s">
        <v>142</v>
      </c>
      <c r="B102" t="s">
        <v>143</v>
      </c>
      <c r="C102" s="1">
        <v>109</v>
      </c>
      <c r="D102" s="1">
        <v>94</v>
      </c>
      <c r="E102" s="1">
        <v>107</v>
      </c>
      <c r="F102" s="3">
        <v>0.30299999999999999</v>
      </c>
      <c r="G102" s="1">
        <v>104</v>
      </c>
      <c r="H102" s="2">
        <f>RANK(C102,$C$2:$C$173)</f>
        <v>50</v>
      </c>
      <c r="I102" s="2">
        <f>RANK(D102,$D$2:$D$173,1)</f>
        <v>103</v>
      </c>
      <c r="J102" s="2">
        <f>RANK(E102,$E$2:$E$173,1)</f>
        <v>130</v>
      </c>
      <c r="K102" s="2">
        <f>RANK(F102,$F$2:$F$173,0)</f>
        <v>119</v>
      </c>
      <c r="L102" s="2">
        <f>RANK(G102,$G$2:$G$173,0)</f>
        <v>60</v>
      </c>
      <c r="M102" s="2">
        <f>H102+I102+J102+K102+L102</f>
        <v>462</v>
      </c>
      <c r="N102" s="2">
        <f t="shared" si="2"/>
        <v>92.4</v>
      </c>
      <c r="O102" s="2">
        <f t="shared" si="3"/>
        <v>103</v>
      </c>
    </row>
    <row r="103" spans="1:15" x14ac:dyDescent="0.3">
      <c r="A103" t="s">
        <v>144</v>
      </c>
      <c r="B103" t="s">
        <v>53</v>
      </c>
      <c r="C103" s="1">
        <v>91</v>
      </c>
      <c r="D103" s="1">
        <v>85</v>
      </c>
      <c r="E103" s="1">
        <v>102</v>
      </c>
      <c r="F103" s="3">
        <v>0.318</v>
      </c>
      <c r="G103" s="1">
        <v>96</v>
      </c>
      <c r="H103" s="2">
        <f>RANK(C103,$C$2:$C$173)</f>
        <v>105</v>
      </c>
      <c r="I103" s="2">
        <f>RANK(D103,$D$2:$D$173,1)</f>
        <v>79</v>
      </c>
      <c r="J103" s="2">
        <f>RANK(E103,$E$2:$E$173,1)</f>
        <v>93</v>
      </c>
      <c r="K103" s="2">
        <f>RANK(F103,$F$2:$F$173,0)</f>
        <v>85</v>
      </c>
      <c r="L103" s="2">
        <f>RANK(G103,$G$2:$G$173,0)</f>
        <v>103</v>
      </c>
      <c r="M103" s="2">
        <f>H103+I103+J103+K103+L103</f>
        <v>465</v>
      </c>
      <c r="N103" s="2">
        <f t="shared" si="2"/>
        <v>93</v>
      </c>
      <c r="O103" s="2">
        <f t="shared" si="3"/>
        <v>93</v>
      </c>
    </row>
    <row r="104" spans="1:15" x14ac:dyDescent="0.3">
      <c r="A104" t="s">
        <v>145</v>
      </c>
      <c r="B104" t="s">
        <v>39</v>
      </c>
      <c r="C104" s="1">
        <v>71</v>
      </c>
      <c r="D104" s="1">
        <v>66</v>
      </c>
      <c r="E104" s="1">
        <v>97</v>
      </c>
      <c r="F104" s="3">
        <v>0.33600000000000002</v>
      </c>
      <c r="G104" s="1">
        <v>70</v>
      </c>
      <c r="H104" s="2">
        <f>RANK(C104,$C$2:$C$173)</f>
        <v>160</v>
      </c>
      <c r="I104" s="2">
        <f>RANK(D104,$D$2:$D$173,1)</f>
        <v>28</v>
      </c>
      <c r="J104" s="2">
        <f>RANK(E104,$E$2:$E$173,1)</f>
        <v>61</v>
      </c>
      <c r="K104" s="2">
        <f>RANK(F104,$F$2:$F$173,0)</f>
        <v>45</v>
      </c>
      <c r="L104" s="2">
        <f>RANK(G104,$G$2:$G$173,0)</f>
        <v>171</v>
      </c>
      <c r="M104" s="2">
        <f>H104+I104+J104+K104+L104</f>
        <v>465</v>
      </c>
      <c r="N104" s="2">
        <f t="shared" si="2"/>
        <v>93</v>
      </c>
      <c r="O104" s="2">
        <f t="shared" si="3"/>
        <v>61</v>
      </c>
    </row>
    <row r="105" spans="1:15" x14ac:dyDescent="0.3">
      <c r="A105" t="s">
        <v>146</v>
      </c>
      <c r="B105" t="s">
        <v>37</v>
      </c>
      <c r="C105" s="1">
        <v>100</v>
      </c>
      <c r="D105" s="1">
        <v>53</v>
      </c>
      <c r="E105" s="1">
        <v>117</v>
      </c>
      <c r="F105" s="3">
        <v>0.318</v>
      </c>
      <c r="G105" s="1">
        <v>87</v>
      </c>
      <c r="H105" s="2">
        <f>RANK(C105,$C$2:$C$173)</f>
        <v>70</v>
      </c>
      <c r="I105" s="2">
        <f>RANK(D105,$D$2:$D$173,1)</f>
        <v>10</v>
      </c>
      <c r="J105" s="2">
        <f>RANK(E105,$E$2:$E$173,1)</f>
        <v>163</v>
      </c>
      <c r="K105" s="2">
        <f>RANK(F105,$F$2:$F$173,0)</f>
        <v>85</v>
      </c>
      <c r="L105" s="2">
        <f>RANK(G105,$G$2:$G$173,0)</f>
        <v>137</v>
      </c>
      <c r="M105" s="2">
        <f>H105+I105+J105+K105+L105</f>
        <v>465</v>
      </c>
      <c r="N105" s="2">
        <f t="shared" si="2"/>
        <v>93</v>
      </c>
      <c r="O105" s="2">
        <f t="shared" si="3"/>
        <v>85</v>
      </c>
    </row>
    <row r="106" spans="1:15" x14ac:dyDescent="0.3">
      <c r="A106" t="s">
        <v>147</v>
      </c>
      <c r="B106" t="s">
        <v>18</v>
      </c>
      <c r="C106" s="1">
        <v>94</v>
      </c>
      <c r="D106" s="1">
        <v>90</v>
      </c>
      <c r="E106" s="1">
        <v>110</v>
      </c>
      <c r="F106" s="3">
        <v>0.32</v>
      </c>
      <c r="G106" s="1">
        <v>104</v>
      </c>
      <c r="H106" s="2">
        <f>RANK(C106,$C$2:$C$173)</f>
        <v>87</v>
      </c>
      <c r="I106" s="2">
        <f>RANK(D106,$D$2:$D$173,1)</f>
        <v>92</v>
      </c>
      <c r="J106" s="2">
        <f>RANK(E106,$E$2:$E$173,1)</f>
        <v>149</v>
      </c>
      <c r="K106" s="2">
        <f>RANK(F106,$F$2:$F$173,0)</f>
        <v>78</v>
      </c>
      <c r="L106" s="2">
        <f>RANK(G106,$G$2:$G$173,0)</f>
        <v>60</v>
      </c>
      <c r="M106" s="2">
        <f>H106+I106+J106+K106+L106</f>
        <v>466</v>
      </c>
      <c r="N106" s="2">
        <f t="shared" si="2"/>
        <v>93.2</v>
      </c>
      <c r="O106" s="2">
        <f t="shared" si="3"/>
        <v>87</v>
      </c>
    </row>
    <row r="107" spans="1:15" x14ac:dyDescent="0.3">
      <c r="A107" t="s">
        <v>148</v>
      </c>
      <c r="B107" t="s">
        <v>39</v>
      </c>
      <c r="C107" s="1">
        <v>93</v>
      </c>
      <c r="D107" s="1">
        <v>79</v>
      </c>
      <c r="E107" s="1">
        <v>99</v>
      </c>
      <c r="F107" s="3">
        <v>0.29899999999999999</v>
      </c>
      <c r="G107" s="1">
        <v>93</v>
      </c>
      <c r="H107" s="2">
        <f>RANK(C107,$C$2:$C$173)</f>
        <v>93</v>
      </c>
      <c r="I107" s="2">
        <f>RANK(D107,$D$2:$D$173,1)</f>
        <v>61</v>
      </c>
      <c r="J107" s="2">
        <f>RANK(E107,$E$2:$E$173,1)</f>
        <v>72</v>
      </c>
      <c r="K107" s="2">
        <f>RANK(F107,$F$2:$F$173,0)</f>
        <v>128</v>
      </c>
      <c r="L107" s="2">
        <f>RANK(G107,$G$2:$G$173,0)</f>
        <v>112</v>
      </c>
      <c r="M107" s="2">
        <f>H107+I107+J107+K107+L107</f>
        <v>466</v>
      </c>
      <c r="N107" s="2">
        <f t="shared" si="2"/>
        <v>93.2</v>
      </c>
      <c r="O107" s="2">
        <f t="shared" si="3"/>
        <v>93</v>
      </c>
    </row>
    <row r="108" spans="1:15" x14ac:dyDescent="0.3">
      <c r="A108" t="s">
        <v>149</v>
      </c>
      <c r="B108" t="s">
        <v>143</v>
      </c>
      <c r="C108" s="1">
        <v>119</v>
      </c>
      <c r="D108" s="1">
        <v>82</v>
      </c>
      <c r="E108" s="1">
        <v>119</v>
      </c>
      <c r="F108" s="3">
        <v>0.33300000000000002</v>
      </c>
      <c r="G108" s="1">
        <v>85</v>
      </c>
      <c r="H108" s="2">
        <f>RANK(C108,$C$2:$C$173)</f>
        <v>36</v>
      </c>
      <c r="I108" s="2">
        <f>RANK(D108,$D$2:$D$173,1)</f>
        <v>69</v>
      </c>
      <c r="J108" s="2">
        <f>RANK(E108,$E$2:$E$173,1)</f>
        <v>166</v>
      </c>
      <c r="K108" s="2">
        <f>RANK(F108,$F$2:$F$173,0)</f>
        <v>56</v>
      </c>
      <c r="L108" s="2">
        <f>RANK(G108,$G$2:$G$173,0)</f>
        <v>141</v>
      </c>
      <c r="M108" s="2">
        <f>H108+I108+J108+K108+L108</f>
        <v>468</v>
      </c>
      <c r="N108" s="2">
        <f t="shared" si="2"/>
        <v>93.6</v>
      </c>
      <c r="O108" s="2">
        <f t="shared" si="3"/>
        <v>69</v>
      </c>
    </row>
    <row r="109" spans="1:15" x14ac:dyDescent="0.3">
      <c r="A109" t="s">
        <v>150</v>
      </c>
      <c r="B109" t="s">
        <v>18</v>
      </c>
      <c r="C109" s="1">
        <v>56</v>
      </c>
      <c r="D109" s="1">
        <v>73</v>
      </c>
      <c r="E109" s="1">
        <v>108</v>
      </c>
      <c r="F109" s="3">
        <v>0.30399999999999999</v>
      </c>
      <c r="G109" s="1">
        <v>130</v>
      </c>
      <c r="H109" s="2">
        <f>RANK(C109,$C$2:$C$173)</f>
        <v>171</v>
      </c>
      <c r="I109" s="2">
        <f>RANK(D109,$D$2:$D$173,1)</f>
        <v>45</v>
      </c>
      <c r="J109" s="2">
        <f>RANK(E109,$E$2:$E$173,1)</f>
        <v>138</v>
      </c>
      <c r="K109" s="2">
        <f>RANK(F109,$F$2:$F$173,0)</f>
        <v>117</v>
      </c>
      <c r="L109" s="2">
        <f>RANK(G109,$G$2:$G$173,0)</f>
        <v>4</v>
      </c>
      <c r="M109" s="2">
        <f>H109+I109+J109+K109+L109</f>
        <v>475</v>
      </c>
      <c r="N109" s="2">
        <f t="shared" si="2"/>
        <v>95</v>
      </c>
      <c r="O109" s="2">
        <f t="shared" si="3"/>
        <v>117</v>
      </c>
    </row>
    <row r="110" spans="1:15" x14ac:dyDescent="0.3">
      <c r="A110" t="s">
        <v>151</v>
      </c>
      <c r="B110" t="s">
        <v>18</v>
      </c>
      <c r="C110" s="1">
        <v>75</v>
      </c>
      <c r="D110" s="1">
        <v>83</v>
      </c>
      <c r="E110" s="1">
        <v>97</v>
      </c>
      <c r="F110" s="3">
        <v>0.3</v>
      </c>
      <c r="G110" s="1">
        <v>103</v>
      </c>
      <c r="H110" s="2">
        <f>RANK(C110,$C$2:$C$173)</f>
        <v>154</v>
      </c>
      <c r="I110" s="2">
        <f>RANK(D110,$D$2:$D$173,1)</f>
        <v>73</v>
      </c>
      <c r="J110" s="2">
        <f>RANK(E110,$E$2:$E$173,1)</f>
        <v>61</v>
      </c>
      <c r="K110" s="2">
        <f>RANK(F110,$F$2:$F$173,0)</f>
        <v>125</v>
      </c>
      <c r="L110" s="2">
        <f>RANK(G110,$G$2:$G$173,0)</f>
        <v>69</v>
      </c>
      <c r="M110" s="2">
        <f>H110+I110+J110+K110+L110</f>
        <v>482</v>
      </c>
      <c r="N110" s="2">
        <f t="shared" si="2"/>
        <v>96.4</v>
      </c>
      <c r="O110" s="2">
        <f t="shared" si="3"/>
        <v>73</v>
      </c>
    </row>
    <row r="111" spans="1:15" x14ac:dyDescent="0.3">
      <c r="A111" t="s">
        <v>152</v>
      </c>
      <c r="B111" t="s">
        <v>153</v>
      </c>
      <c r="C111" s="1">
        <v>85</v>
      </c>
      <c r="D111" s="1">
        <v>84</v>
      </c>
      <c r="E111" s="1">
        <v>115</v>
      </c>
      <c r="F111" s="3">
        <v>0.33800000000000002</v>
      </c>
      <c r="G111" s="1">
        <v>101</v>
      </c>
      <c r="H111" s="2">
        <f>RANK(C111,$C$2:$C$173)</f>
        <v>130</v>
      </c>
      <c r="I111" s="2">
        <f>RANK(D111,$D$2:$D$173,1)</f>
        <v>76</v>
      </c>
      <c r="J111" s="2">
        <f>RANK(E111,$E$2:$E$173,1)</f>
        <v>160</v>
      </c>
      <c r="K111" s="2">
        <f>RANK(F111,$F$2:$F$173,0)</f>
        <v>41</v>
      </c>
      <c r="L111" s="2">
        <f>RANK(G111,$G$2:$G$173,0)</f>
        <v>78</v>
      </c>
      <c r="M111" s="2">
        <f>H111+I111+J111+K111+L111</f>
        <v>485</v>
      </c>
      <c r="N111" s="2">
        <f t="shared" si="2"/>
        <v>97</v>
      </c>
      <c r="O111" s="2">
        <f t="shared" si="3"/>
        <v>78</v>
      </c>
    </row>
    <row r="112" spans="1:15" x14ac:dyDescent="0.3">
      <c r="A112" t="s">
        <v>154</v>
      </c>
      <c r="B112" t="s">
        <v>29</v>
      </c>
      <c r="C112" s="1">
        <v>86</v>
      </c>
      <c r="D112" s="1">
        <v>77</v>
      </c>
      <c r="E112" s="1">
        <v>103</v>
      </c>
      <c r="F112" s="3">
        <v>0.29699999999999999</v>
      </c>
      <c r="G112" s="1">
        <v>102</v>
      </c>
      <c r="H112" s="2">
        <f>RANK(C112,$C$2:$C$173)</f>
        <v>129</v>
      </c>
      <c r="I112" s="2">
        <f>RANK(D112,$D$2:$D$173,1)</f>
        <v>53</v>
      </c>
      <c r="J112" s="2">
        <f>RANK(E112,$E$2:$E$173,1)</f>
        <v>102</v>
      </c>
      <c r="K112" s="2">
        <f>RANK(F112,$F$2:$F$173,0)</f>
        <v>134</v>
      </c>
      <c r="L112" s="2">
        <f>RANK(G112,$G$2:$G$173,0)</f>
        <v>73</v>
      </c>
      <c r="M112" s="2">
        <f>H112+I112+J112+K112+L112</f>
        <v>491</v>
      </c>
      <c r="N112" s="2">
        <f t="shared" si="2"/>
        <v>98.2</v>
      </c>
      <c r="O112" s="2">
        <f t="shared" si="3"/>
        <v>102</v>
      </c>
    </row>
    <row r="113" spans="1:15" x14ac:dyDescent="0.3">
      <c r="A113" t="s">
        <v>155</v>
      </c>
      <c r="B113" t="s">
        <v>18</v>
      </c>
      <c r="C113" s="1">
        <v>109</v>
      </c>
      <c r="D113" s="1">
        <v>100</v>
      </c>
      <c r="E113" s="1">
        <v>104</v>
      </c>
      <c r="F113" s="3">
        <v>0.32600000000000001</v>
      </c>
      <c r="G113" s="1">
        <v>85</v>
      </c>
      <c r="H113" s="2">
        <f>RANK(C113,$C$2:$C$173)</f>
        <v>50</v>
      </c>
      <c r="I113" s="2">
        <f>RANK(D113,$D$2:$D$173,1)</f>
        <v>122</v>
      </c>
      <c r="J113" s="2">
        <f>RANK(E113,$E$2:$E$173,1)</f>
        <v>113</v>
      </c>
      <c r="K113" s="2">
        <f>RANK(F113,$F$2:$F$173,0)</f>
        <v>71</v>
      </c>
      <c r="L113" s="2">
        <f>RANK(G113,$G$2:$G$173,0)</f>
        <v>141</v>
      </c>
      <c r="M113" s="2">
        <f>H113+I113+J113+K113+L113</f>
        <v>497</v>
      </c>
      <c r="N113" s="2">
        <f t="shared" si="2"/>
        <v>99.4</v>
      </c>
      <c r="O113" s="2">
        <f t="shared" si="3"/>
        <v>113</v>
      </c>
    </row>
    <row r="114" spans="1:15" x14ac:dyDescent="0.3">
      <c r="A114" t="s">
        <v>156</v>
      </c>
      <c r="B114" t="s">
        <v>18</v>
      </c>
      <c r="C114" s="1">
        <v>135</v>
      </c>
      <c r="D114" s="1">
        <v>118</v>
      </c>
      <c r="E114" s="1">
        <v>96</v>
      </c>
      <c r="F114" s="3">
        <v>0.28299999999999997</v>
      </c>
      <c r="G114" s="1">
        <v>92</v>
      </c>
      <c r="H114" s="2">
        <f>RANK(C114,$C$2:$C$173)</f>
        <v>16</v>
      </c>
      <c r="I114" s="2">
        <f>RANK(D114,$D$2:$D$173,1)</f>
        <v>159</v>
      </c>
      <c r="J114" s="2">
        <f>RANK(E114,$E$2:$E$173,1)</f>
        <v>51</v>
      </c>
      <c r="K114" s="2">
        <f>RANK(F114,$F$2:$F$173,0)</f>
        <v>154</v>
      </c>
      <c r="L114" s="2">
        <f>RANK(G114,$G$2:$G$173,0)</f>
        <v>118</v>
      </c>
      <c r="M114" s="2">
        <f>H114+I114+J114+K114+L114</f>
        <v>498</v>
      </c>
      <c r="N114" s="2">
        <f t="shared" si="2"/>
        <v>99.6</v>
      </c>
      <c r="O114" s="2">
        <f t="shared" si="3"/>
        <v>118</v>
      </c>
    </row>
    <row r="115" spans="1:15" x14ac:dyDescent="0.3">
      <c r="A115" t="s">
        <v>157</v>
      </c>
      <c r="B115" t="s">
        <v>57</v>
      </c>
      <c r="C115" s="1">
        <v>97</v>
      </c>
      <c r="D115" s="1">
        <v>87</v>
      </c>
      <c r="E115" s="1">
        <v>107</v>
      </c>
      <c r="F115" s="3">
        <v>0.307</v>
      </c>
      <c r="G115" s="1">
        <v>97</v>
      </c>
      <c r="H115" s="2">
        <f>RANK(C115,$C$2:$C$173)</f>
        <v>79</v>
      </c>
      <c r="I115" s="2">
        <f>RANK(D115,$D$2:$D$173,1)</f>
        <v>85</v>
      </c>
      <c r="J115" s="2">
        <f>RANK(E115,$E$2:$E$173,1)</f>
        <v>130</v>
      </c>
      <c r="K115" s="2">
        <f>RANK(F115,$F$2:$F$173,0)</f>
        <v>108</v>
      </c>
      <c r="L115" s="2">
        <f>RANK(G115,$G$2:$G$173,0)</f>
        <v>99</v>
      </c>
      <c r="M115" s="2">
        <f>H115+I115+J115+K115+L115</f>
        <v>501</v>
      </c>
      <c r="N115" s="2">
        <f t="shared" si="2"/>
        <v>100.2</v>
      </c>
      <c r="O115" s="2">
        <f t="shared" si="3"/>
        <v>99</v>
      </c>
    </row>
    <row r="116" spans="1:15" x14ac:dyDescent="0.3">
      <c r="A116" t="s">
        <v>158</v>
      </c>
      <c r="B116" t="s">
        <v>108</v>
      </c>
      <c r="C116" s="1">
        <v>78</v>
      </c>
      <c r="D116" s="1">
        <v>89</v>
      </c>
      <c r="E116" s="1">
        <v>98</v>
      </c>
      <c r="F116" s="3">
        <v>0.28000000000000003</v>
      </c>
      <c r="G116" s="1">
        <v>108</v>
      </c>
      <c r="H116" s="2">
        <f>RANK(C116,$C$2:$C$173)</f>
        <v>146</v>
      </c>
      <c r="I116" s="2">
        <f>RANK(D116,$D$2:$D$173,1)</f>
        <v>89</v>
      </c>
      <c r="J116" s="2">
        <f>RANK(E116,$E$2:$E$173,1)</f>
        <v>66</v>
      </c>
      <c r="K116" s="2">
        <f>RANK(F116,$F$2:$F$173,0)</f>
        <v>159</v>
      </c>
      <c r="L116" s="2">
        <f>RANK(G116,$G$2:$G$173,0)</f>
        <v>43</v>
      </c>
      <c r="M116" s="2">
        <f>H116+I116+J116+K116+L116</f>
        <v>503</v>
      </c>
      <c r="N116" s="2">
        <f t="shared" si="2"/>
        <v>100.6</v>
      </c>
      <c r="O116" s="2">
        <f t="shared" si="3"/>
        <v>89</v>
      </c>
    </row>
    <row r="117" spans="1:15" x14ac:dyDescent="0.3">
      <c r="A117" t="s">
        <v>159</v>
      </c>
      <c r="B117" t="s">
        <v>55</v>
      </c>
      <c r="C117" s="1">
        <v>111</v>
      </c>
      <c r="D117" s="1">
        <v>78</v>
      </c>
      <c r="E117" s="1">
        <v>108</v>
      </c>
      <c r="F117" s="3">
        <v>0.312</v>
      </c>
      <c r="G117" s="1">
        <v>78</v>
      </c>
      <c r="H117" s="2">
        <f>RANK(C117,$C$2:$C$173)</f>
        <v>47</v>
      </c>
      <c r="I117" s="2">
        <f>RANK(D117,$D$2:$D$173,1)</f>
        <v>56</v>
      </c>
      <c r="J117" s="2">
        <f>RANK(E117,$E$2:$E$173,1)</f>
        <v>138</v>
      </c>
      <c r="K117" s="2">
        <f>RANK(F117,$F$2:$F$173,0)</f>
        <v>99</v>
      </c>
      <c r="L117" s="2">
        <f>RANK(G117,$G$2:$G$173,0)</f>
        <v>164</v>
      </c>
      <c r="M117" s="2">
        <f>H117+I117+J117+K117+L117</f>
        <v>504</v>
      </c>
      <c r="N117" s="2">
        <f t="shared" si="2"/>
        <v>100.8</v>
      </c>
      <c r="O117" s="2">
        <f t="shared" si="3"/>
        <v>99</v>
      </c>
    </row>
    <row r="118" spans="1:15" x14ac:dyDescent="0.3">
      <c r="A118" t="s">
        <v>160</v>
      </c>
      <c r="B118" t="s">
        <v>76</v>
      </c>
      <c r="C118" s="1">
        <v>74</v>
      </c>
      <c r="D118" s="1">
        <v>110</v>
      </c>
      <c r="E118" s="1">
        <v>98</v>
      </c>
      <c r="F118" s="3">
        <v>0.3</v>
      </c>
      <c r="G118" s="1">
        <v>120</v>
      </c>
      <c r="H118" s="2">
        <f>RANK(C118,$C$2:$C$173)</f>
        <v>157</v>
      </c>
      <c r="I118" s="2">
        <f>RANK(D118,$D$2:$D$173,1)</f>
        <v>144</v>
      </c>
      <c r="J118" s="2">
        <f>RANK(E118,$E$2:$E$173,1)</f>
        <v>66</v>
      </c>
      <c r="K118" s="2">
        <f>RANK(F118,$F$2:$F$173,0)</f>
        <v>125</v>
      </c>
      <c r="L118" s="2">
        <f>RANK(G118,$G$2:$G$173,0)</f>
        <v>13</v>
      </c>
      <c r="M118" s="2">
        <f>H118+I118+J118+K118+L118</f>
        <v>505</v>
      </c>
      <c r="N118" s="2">
        <f t="shared" si="2"/>
        <v>101</v>
      </c>
      <c r="O118" s="2">
        <f t="shared" si="3"/>
        <v>125</v>
      </c>
    </row>
    <row r="119" spans="1:15" x14ac:dyDescent="0.3">
      <c r="A119" t="s">
        <v>161</v>
      </c>
      <c r="B119" t="s">
        <v>18</v>
      </c>
      <c r="C119" s="1">
        <v>94</v>
      </c>
      <c r="D119" s="1">
        <v>93</v>
      </c>
      <c r="E119" s="1">
        <v>100</v>
      </c>
      <c r="F119" s="3">
        <v>0.31900000000000001</v>
      </c>
      <c r="G119" s="1">
        <v>82</v>
      </c>
      <c r="H119" s="2">
        <f>RANK(C119,$C$2:$C$173)</f>
        <v>87</v>
      </c>
      <c r="I119" s="2">
        <f>RANK(D119,$D$2:$D$173,1)</f>
        <v>99</v>
      </c>
      <c r="J119" s="2">
        <f>RANK(E119,$E$2:$E$173,1)</f>
        <v>84</v>
      </c>
      <c r="K119" s="2">
        <f>RANK(F119,$F$2:$F$173,0)</f>
        <v>83</v>
      </c>
      <c r="L119" s="2">
        <f>RANK(G119,$G$2:$G$173,0)</f>
        <v>154</v>
      </c>
      <c r="M119" s="2">
        <f>H119+I119+J119+K119+L119</f>
        <v>507</v>
      </c>
      <c r="N119" s="2">
        <f t="shared" si="2"/>
        <v>101.4</v>
      </c>
      <c r="O119" s="2">
        <f t="shared" si="3"/>
        <v>87</v>
      </c>
    </row>
    <row r="120" spans="1:15" x14ac:dyDescent="0.3">
      <c r="A120" t="s">
        <v>162</v>
      </c>
      <c r="B120" t="s">
        <v>78</v>
      </c>
      <c r="C120" s="1">
        <v>78</v>
      </c>
      <c r="D120" s="1">
        <v>98</v>
      </c>
      <c r="E120" s="1">
        <v>99</v>
      </c>
      <c r="F120" s="3">
        <v>0.27700000000000002</v>
      </c>
      <c r="G120" s="1">
        <v>119</v>
      </c>
      <c r="H120" s="2">
        <f>RANK(C120,$C$2:$C$173)</f>
        <v>146</v>
      </c>
      <c r="I120" s="2">
        <f>RANK(D120,$D$2:$D$173,1)</f>
        <v>113</v>
      </c>
      <c r="J120" s="2">
        <f>RANK(E120,$E$2:$E$173,1)</f>
        <v>72</v>
      </c>
      <c r="K120" s="2">
        <f>RANK(F120,$F$2:$F$173,0)</f>
        <v>164</v>
      </c>
      <c r="L120" s="2">
        <f>RANK(G120,$G$2:$G$173,0)</f>
        <v>15</v>
      </c>
      <c r="M120" s="2">
        <f>H120+I120+J120+K120+L120</f>
        <v>510</v>
      </c>
      <c r="N120" s="2">
        <f t="shared" si="2"/>
        <v>102</v>
      </c>
      <c r="O120" s="2">
        <f t="shared" si="3"/>
        <v>113</v>
      </c>
    </row>
    <row r="121" spans="1:15" x14ac:dyDescent="0.3">
      <c r="A121" t="s">
        <v>163</v>
      </c>
      <c r="B121" t="s">
        <v>69</v>
      </c>
      <c r="C121" s="1">
        <v>101</v>
      </c>
      <c r="D121" s="1">
        <v>113</v>
      </c>
      <c r="E121" s="1">
        <v>107</v>
      </c>
      <c r="F121" s="3">
        <v>0.27800000000000002</v>
      </c>
      <c r="G121" s="1">
        <v>144</v>
      </c>
      <c r="H121" s="2">
        <f>RANK(C121,$C$2:$C$173)</f>
        <v>65</v>
      </c>
      <c r="I121" s="2">
        <f>RANK(D121,$D$2:$D$173,1)</f>
        <v>152</v>
      </c>
      <c r="J121" s="2">
        <f>RANK(E121,$E$2:$E$173,1)</f>
        <v>130</v>
      </c>
      <c r="K121" s="2">
        <f>RANK(F121,$F$2:$F$173,0)</f>
        <v>163</v>
      </c>
      <c r="L121" s="2">
        <f>RANK(G121,$G$2:$G$173,0)</f>
        <v>1</v>
      </c>
      <c r="M121" s="2">
        <f>H121+I121+J121+K121+L121</f>
        <v>511</v>
      </c>
      <c r="N121" s="2">
        <f t="shared" si="2"/>
        <v>102.2</v>
      </c>
      <c r="O121" s="2">
        <f t="shared" si="3"/>
        <v>130</v>
      </c>
    </row>
    <row r="122" spans="1:15" x14ac:dyDescent="0.3">
      <c r="A122" t="s">
        <v>164</v>
      </c>
      <c r="B122" t="s">
        <v>91</v>
      </c>
      <c r="C122" s="1">
        <v>96</v>
      </c>
      <c r="D122" s="1">
        <v>113</v>
      </c>
      <c r="E122" s="1">
        <v>107</v>
      </c>
      <c r="F122" s="3">
        <v>0.29799999999999999</v>
      </c>
      <c r="G122" s="1">
        <v>115</v>
      </c>
      <c r="H122" s="2">
        <f>RANK(C122,$C$2:$C$173)</f>
        <v>83</v>
      </c>
      <c r="I122" s="2">
        <f>RANK(D122,$D$2:$D$173,1)</f>
        <v>152</v>
      </c>
      <c r="J122" s="2">
        <f>RANK(E122,$E$2:$E$173,1)</f>
        <v>130</v>
      </c>
      <c r="K122" s="2">
        <f>RANK(F122,$F$2:$F$173,0)</f>
        <v>131</v>
      </c>
      <c r="L122" s="2">
        <f>RANK(G122,$G$2:$G$173,0)</f>
        <v>20</v>
      </c>
      <c r="M122" s="2">
        <f>H122+I122+J122+K122+L122</f>
        <v>516</v>
      </c>
      <c r="N122" s="2">
        <f t="shared" si="2"/>
        <v>103.2</v>
      </c>
      <c r="O122" s="2">
        <f t="shared" si="3"/>
        <v>130</v>
      </c>
    </row>
    <row r="123" spans="1:15" x14ac:dyDescent="0.3">
      <c r="A123" t="s">
        <v>165</v>
      </c>
      <c r="B123" t="s">
        <v>62</v>
      </c>
      <c r="C123" s="1">
        <v>116</v>
      </c>
      <c r="D123" s="1">
        <v>92</v>
      </c>
      <c r="E123" s="1">
        <v>110</v>
      </c>
      <c r="F123" s="3">
        <v>0.32</v>
      </c>
      <c r="G123" s="1">
        <v>83</v>
      </c>
      <c r="H123" s="2">
        <f>RANK(C123,$C$2:$C$173)</f>
        <v>39</v>
      </c>
      <c r="I123" s="2">
        <f>RANK(D123,$D$2:$D$173,1)</f>
        <v>98</v>
      </c>
      <c r="J123" s="2">
        <f>RANK(E123,$E$2:$E$173,1)</f>
        <v>149</v>
      </c>
      <c r="K123" s="2">
        <f>RANK(F123,$F$2:$F$173,0)</f>
        <v>78</v>
      </c>
      <c r="L123" s="2">
        <f>RANK(G123,$G$2:$G$173,0)</f>
        <v>152</v>
      </c>
      <c r="M123" s="2">
        <f>H123+I123+J123+K123+L123</f>
        <v>516</v>
      </c>
      <c r="N123" s="2">
        <f t="shared" si="2"/>
        <v>103.2</v>
      </c>
      <c r="O123" s="2">
        <f t="shared" si="3"/>
        <v>98</v>
      </c>
    </row>
    <row r="124" spans="1:15" x14ac:dyDescent="0.3">
      <c r="A124" t="s">
        <v>166</v>
      </c>
      <c r="B124" t="s">
        <v>99</v>
      </c>
      <c r="C124" s="1">
        <v>94</v>
      </c>
      <c r="D124" s="1">
        <v>136</v>
      </c>
      <c r="E124" s="1">
        <v>93</v>
      </c>
      <c r="F124" s="3">
        <v>0.28399999999999997</v>
      </c>
      <c r="G124" s="1">
        <v>102</v>
      </c>
      <c r="H124" s="2">
        <f>RANK(C124,$C$2:$C$173)</f>
        <v>87</v>
      </c>
      <c r="I124" s="2">
        <f>RANK(D124,$D$2:$D$173,1)</f>
        <v>171</v>
      </c>
      <c r="J124" s="2">
        <f>RANK(E124,$E$2:$E$173,1)</f>
        <v>35</v>
      </c>
      <c r="K124" s="2">
        <f>RANK(F124,$F$2:$F$173,0)</f>
        <v>151</v>
      </c>
      <c r="L124" s="2">
        <f>RANK(G124,$G$2:$G$173,0)</f>
        <v>73</v>
      </c>
      <c r="M124" s="2">
        <f>H124+I124+J124+K124+L124</f>
        <v>517</v>
      </c>
      <c r="N124" s="2">
        <f t="shared" si="2"/>
        <v>103.4</v>
      </c>
      <c r="O124" s="2">
        <f t="shared" si="3"/>
        <v>87</v>
      </c>
    </row>
    <row r="125" spans="1:15" x14ac:dyDescent="0.3">
      <c r="A125" t="s">
        <v>167</v>
      </c>
      <c r="B125" t="s">
        <v>18</v>
      </c>
      <c r="C125" s="1">
        <v>112</v>
      </c>
      <c r="D125" s="1">
        <v>118</v>
      </c>
      <c r="E125" s="1">
        <v>99</v>
      </c>
      <c r="F125" s="3">
        <v>0.32300000000000001</v>
      </c>
      <c r="G125" s="1">
        <v>61</v>
      </c>
      <c r="H125" s="2">
        <f>RANK(C125,$C$2:$C$173)</f>
        <v>45</v>
      </c>
      <c r="I125" s="2">
        <f>RANK(D125,$D$2:$D$173,1)</f>
        <v>159</v>
      </c>
      <c r="J125" s="2">
        <f>RANK(E125,$E$2:$E$173,1)</f>
        <v>72</v>
      </c>
      <c r="K125" s="2">
        <f>RANK(F125,$F$2:$F$173,0)</f>
        <v>74</v>
      </c>
      <c r="L125" s="2">
        <f>RANK(G125,$G$2:$G$173,0)</f>
        <v>172</v>
      </c>
      <c r="M125" s="2">
        <f>H125+I125+J125+K125+L125</f>
        <v>522</v>
      </c>
      <c r="N125" s="2">
        <f t="shared" si="2"/>
        <v>104.4</v>
      </c>
      <c r="O125" s="2">
        <f t="shared" si="3"/>
        <v>74</v>
      </c>
    </row>
    <row r="126" spans="1:15" x14ac:dyDescent="0.3">
      <c r="A126" t="s">
        <v>168</v>
      </c>
      <c r="B126" t="s">
        <v>31</v>
      </c>
      <c r="C126" s="1">
        <v>137</v>
      </c>
      <c r="D126" s="1">
        <v>111</v>
      </c>
      <c r="E126" s="1">
        <v>103</v>
      </c>
      <c r="F126" s="3">
        <v>0.316</v>
      </c>
      <c r="G126" s="1">
        <v>75</v>
      </c>
      <c r="H126" s="2">
        <f>RANK(C126,$C$2:$C$173)</f>
        <v>14</v>
      </c>
      <c r="I126" s="2">
        <f>RANK(D126,$D$2:$D$173,1)</f>
        <v>149</v>
      </c>
      <c r="J126" s="2">
        <f>RANK(E126,$E$2:$E$173,1)</f>
        <v>102</v>
      </c>
      <c r="K126" s="2">
        <f>RANK(F126,$F$2:$F$173,0)</f>
        <v>90</v>
      </c>
      <c r="L126" s="2">
        <f>RANK(G126,$G$2:$G$173,0)</f>
        <v>167</v>
      </c>
      <c r="M126" s="2">
        <f>H126+I126+J126+K126+L126</f>
        <v>522</v>
      </c>
      <c r="N126" s="2">
        <f t="shared" si="2"/>
        <v>104.4</v>
      </c>
      <c r="O126" s="2">
        <f t="shared" si="3"/>
        <v>102</v>
      </c>
    </row>
    <row r="127" spans="1:15" x14ac:dyDescent="0.3">
      <c r="A127" t="s">
        <v>169</v>
      </c>
      <c r="B127" t="s">
        <v>18</v>
      </c>
      <c r="C127" s="1">
        <v>83</v>
      </c>
      <c r="D127" s="1">
        <v>87</v>
      </c>
      <c r="E127" s="1">
        <v>104</v>
      </c>
      <c r="F127" s="3">
        <v>0.27900000000000003</v>
      </c>
      <c r="G127" s="1">
        <v>111</v>
      </c>
      <c r="H127" s="2">
        <f>RANK(C127,$C$2:$C$173)</f>
        <v>136</v>
      </c>
      <c r="I127" s="2">
        <f>RANK(D127,$D$2:$D$173,1)</f>
        <v>85</v>
      </c>
      <c r="J127" s="2">
        <f>RANK(E127,$E$2:$E$173,1)</f>
        <v>113</v>
      </c>
      <c r="K127" s="2">
        <f>RANK(F127,$F$2:$F$173,0)</f>
        <v>161</v>
      </c>
      <c r="L127" s="2">
        <f>RANK(G127,$G$2:$G$173,0)</f>
        <v>30</v>
      </c>
      <c r="M127" s="2">
        <f>H127+I127+J127+K127+L127</f>
        <v>525</v>
      </c>
      <c r="N127" s="2">
        <f t="shared" si="2"/>
        <v>105</v>
      </c>
      <c r="O127" s="2">
        <f t="shared" si="3"/>
        <v>113</v>
      </c>
    </row>
    <row r="128" spans="1:15" x14ac:dyDescent="0.3">
      <c r="A128" t="s">
        <v>170</v>
      </c>
      <c r="B128" t="s">
        <v>18</v>
      </c>
      <c r="C128" s="1">
        <v>75</v>
      </c>
      <c r="D128" s="1">
        <v>84</v>
      </c>
      <c r="E128" s="1">
        <v>96</v>
      </c>
      <c r="F128" s="3">
        <v>0.29699999999999999</v>
      </c>
      <c r="G128" s="1">
        <v>93</v>
      </c>
      <c r="H128" s="2">
        <f>RANK(C128,$C$2:$C$173)</f>
        <v>154</v>
      </c>
      <c r="I128" s="2">
        <f>RANK(D128,$D$2:$D$173,1)</f>
        <v>76</v>
      </c>
      <c r="J128" s="2">
        <f>RANK(E128,$E$2:$E$173,1)</f>
        <v>51</v>
      </c>
      <c r="K128" s="2">
        <f>RANK(F128,$F$2:$F$173,0)</f>
        <v>134</v>
      </c>
      <c r="L128" s="2">
        <f>RANK(G128,$G$2:$G$173,0)</f>
        <v>112</v>
      </c>
      <c r="M128" s="2">
        <f>H128+I128+J128+K128+L128</f>
        <v>527</v>
      </c>
      <c r="N128" s="2">
        <f t="shared" si="2"/>
        <v>105.4</v>
      </c>
      <c r="O128" s="2">
        <f t="shared" si="3"/>
        <v>112</v>
      </c>
    </row>
    <row r="129" spans="1:15" x14ac:dyDescent="0.3">
      <c r="A129" t="s">
        <v>171</v>
      </c>
      <c r="B129" t="s">
        <v>18</v>
      </c>
      <c r="C129" s="1">
        <v>84</v>
      </c>
      <c r="D129" s="1">
        <v>100</v>
      </c>
      <c r="E129" s="1">
        <v>104</v>
      </c>
      <c r="F129" s="3">
        <v>0.312</v>
      </c>
      <c r="G129" s="1">
        <v>104</v>
      </c>
      <c r="H129" s="2">
        <f>RANK(C129,$C$2:$C$173)</f>
        <v>133</v>
      </c>
      <c r="I129" s="2">
        <f>RANK(D129,$D$2:$D$173,1)</f>
        <v>122</v>
      </c>
      <c r="J129" s="2">
        <f>RANK(E129,$E$2:$E$173,1)</f>
        <v>113</v>
      </c>
      <c r="K129" s="2">
        <f>RANK(F129,$F$2:$F$173,0)</f>
        <v>99</v>
      </c>
      <c r="L129" s="2">
        <f>RANK(G129,$G$2:$G$173,0)</f>
        <v>60</v>
      </c>
      <c r="M129" s="2">
        <f>H129+I129+J129+K129+L129</f>
        <v>527</v>
      </c>
      <c r="N129" s="2">
        <f t="shared" si="2"/>
        <v>105.4</v>
      </c>
      <c r="O129" s="2">
        <f t="shared" si="3"/>
        <v>113</v>
      </c>
    </row>
    <row r="130" spans="1:15" x14ac:dyDescent="0.3">
      <c r="A130" t="s">
        <v>172</v>
      </c>
      <c r="B130" t="s">
        <v>35</v>
      </c>
      <c r="C130" s="1">
        <v>87</v>
      </c>
      <c r="D130" s="1">
        <v>125</v>
      </c>
      <c r="E130" s="1">
        <v>96</v>
      </c>
      <c r="F130" s="3">
        <v>0.29799999999999999</v>
      </c>
      <c r="G130" s="1">
        <v>105</v>
      </c>
      <c r="H130" s="2">
        <f>RANK(C130,$C$2:$C$173)</f>
        <v>126</v>
      </c>
      <c r="I130" s="2">
        <f>RANK(D130,$D$2:$D$173,1)</f>
        <v>166</v>
      </c>
      <c r="J130" s="2">
        <f>RANK(E130,$E$2:$E$173,1)</f>
        <v>51</v>
      </c>
      <c r="K130" s="2">
        <f>RANK(F130,$F$2:$F$173,0)</f>
        <v>131</v>
      </c>
      <c r="L130" s="2">
        <f>RANK(G130,$G$2:$G$173,0)</f>
        <v>57</v>
      </c>
      <c r="M130" s="2">
        <f>H130+I130+J130+K130+L130</f>
        <v>531</v>
      </c>
      <c r="N130" s="2">
        <f t="shared" si="2"/>
        <v>106.2</v>
      </c>
      <c r="O130" s="2">
        <f t="shared" si="3"/>
        <v>126</v>
      </c>
    </row>
    <row r="131" spans="1:15" x14ac:dyDescent="0.3">
      <c r="A131" t="s">
        <v>173</v>
      </c>
      <c r="B131" t="s">
        <v>76</v>
      </c>
      <c r="C131" s="1">
        <v>91</v>
      </c>
      <c r="D131" s="1">
        <v>85</v>
      </c>
      <c r="E131" s="1">
        <v>112</v>
      </c>
      <c r="F131" s="3">
        <v>0.30399999999999999</v>
      </c>
      <c r="G131" s="1">
        <v>101</v>
      </c>
      <c r="H131" s="2">
        <f>RANK(C131,$C$2:$C$173)</f>
        <v>105</v>
      </c>
      <c r="I131" s="2">
        <f>RANK(D131,$D$2:$D$173,1)</f>
        <v>79</v>
      </c>
      <c r="J131" s="2">
        <f>RANK(E131,$E$2:$E$173,1)</f>
        <v>155</v>
      </c>
      <c r="K131" s="2">
        <f>RANK(F131,$F$2:$F$173,0)</f>
        <v>117</v>
      </c>
      <c r="L131" s="2">
        <f>RANK(G131,$G$2:$G$173,0)</f>
        <v>78</v>
      </c>
      <c r="M131" s="2">
        <f>H131+I131+J131+K131+L131</f>
        <v>534</v>
      </c>
      <c r="N131" s="2">
        <f t="shared" ref="N131:N173" si="4">AVERAGE(H131:L131)</f>
        <v>106.8</v>
      </c>
      <c r="O131" s="2">
        <f t="shared" ref="O131:O173" si="5">MEDIAN(H131:L131)</f>
        <v>105</v>
      </c>
    </row>
    <row r="132" spans="1:15" x14ac:dyDescent="0.3">
      <c r="A132" t="s">
        <v>174</v>
      </c>
      <c r="B132" t="s">
        <v>175</v>
      </c>
      <c r="C132" s="1">
        <v>96</v>
      </c>
      <c r="D132" s="1">
        <v>106</v>
      </c>
      <c r="E132" s="1">
        <v>96</v>
      </c>
      <c r="F132" s="3">
        <v>0.314</v>
      </c>
      <c r="G132" s="1">
        <v>76</v>
      </c>
      <c r="H132" s="2">
        <f>RANK(C132,$C$2:$C$173)</f>
        <v>83</v>
      </c>
      <c r="I132" s="2">
        <f>RANK(D132,$D$2:$D$173,1)</f>
        <v>139</v>
      </c>
      <c r="J132" s="2">
        <f>RANK(E132,$E$2:$E$173,1)</f>
        <v>51</v>
      </c>
      <c r="K132" s="2">
        <f>RANK(F132,$F$2:$F$173,0)</f>
        <v>95</v>
      </c>
      <c r="L132" s="2">
        <f>RANK(G132,$G$2:$G$173,0)</f>
        <v>166</v>
      </c>
      <c r="M132" s="2">
        <f>H132+I132+J132+K132+L132</f>
        <v>534</v>
      </c>
      <c r="N132" s="2">
        <f t="shared" si="4"/>
        <v>106.8</v>
      </c>
      <c r="O132" s="2">
        <f t="shared" si="5"/>
        <v>95</v>
      </c>
    </row>
    <row r="133" spans="1:15" x14ac:dyDescent="0.3">
      <c r="A133" t="s">
        <v>176</v>
      </c>
      <c r="B133" t="s">
        <v>67</v>
      </c>
      <c r="C133" s="1">
        <v>91</v>
      </c>
      <c r="D133" s="1">
        <v>95</v>
      </c>
      <c r="E133" s="1">
        <v>110</v>
      </c>
      <c r="F133" s="3">
        <v>0.29799999999999999</v>
      </c>
      <c r="G133" s="1">
        <v>108</v>
      </c>
      <c r="H133" s="2">
        <f>RANK(C133,$C$2:$C$173)</f>
        <v>105</v>
      </c>
      <c r="I133" s="2">
        <f>RANK(D133,$D$2:$D$173,1)</f>
        <v>108</v>
      </c>
      <c r="J133" s="2">
        <f>RANK(E133,$E$2:$E$173,1)</f>
        <v>149</v>
      </c>
      <c r="K133" s="2">
        <f>RANK(F133,$F$2:$F$173,0)</f>
        <v>131</v>
      </c>
      <c r="L133" s="2">
        <f>RANK(G133,$G$2:$G$173,0)</f>
        <v>43</v>
      </c>
      <c r="M133" s="2">
        <f>H133+I133+J133+K133+L133</f>
        <v>536</v>
      </c>
      <c r="N133" s="2">
        <f t="shared" si="4"/>
        <v>107.2</v>
      </c>
      <c r="O133" s="2">
        <f t="shared" si="5"/>
        <v>108</v>
      </c>
    </row>
    <row r="134" spans="1:15" x14ac:dyDescent="0.3">
      <c r="A134" t="s">
        <v>177</v>
      </c>
      <c r="B134" t="s">
        <v>87</v>
      </c>
      <c r="C134" s="1">
        <v>88</v>
      </c>
      <c r="D134" s="1">
        <v>90</v>
      </c>
      <c r="E134" s="1">
        <v>105</v>
      </c>
      <c r="F134" s="3">
        <v>0.27700000000000002</v>
      </c>
      <c r="G134" s="1">
        <v>109</v>
      </c>
      <c r="H134" s="2">
        <f>RANK(C134,$C$2:$C$173)</f>
        <v>121</v>
      </c>
      <c r="I134" s="2">
        <f>RANK(D134,$D$2:$D$173,1)</f>
        <v>92</v>
      </c>
      <c r="J134" s="2">
        <f>RANK(E134,$E$2:$E$173,1)</f>
        <v>120</v>
      </c>
      <c r="K134" s="2">
        <f>RANK(F134,$F$2:$F$173,0)</f>
        <v>164</v>
      </c>
      <c r="L134" s="2">
        <f>RANK(G134,$G$2:$G$173,0)</f>
        <v>40</v>
      </c>
      <c r="M134" s="2">
        <f>H134+I134+J134+K134+L134</f>
        <v>537</v>
      </c>
      <c r="N134" s="2">
        <f t="shared" si="4"/>
        <v>107.4</v>
      </c>
      <c r="O134" s="2">
        <f t="shared" si="5"/>
        <v>120</v>
      </c>
    </row>
    <row r="135" spans="1:15" x14ac:dyDescent="0.3">
      <c r="A135" t="s">
        <v>178</v>
      </c>
      <c r="B135" t="s">
        <v>18</v>
      </c>
      <c r="C135" s="1">
        <v>75</v>
      </c>
      <c r="D135" s="1">
        <v>108</v>
      </c>
      <c r="E135" s="1">
        <v>99</v>
      </c>
      <c r="F135" s="3">
        <v>0.28899999999999998</v>
      </c>
      <c r="G135" s="1">
        <v>115</v>
      </c>
      <c r="H135" s="2">
        <f>RANK(C135,$C$2:$C$173)</f>
        <v>154</v>
      </c>
      <c r="I135" s="2">
        <f>RANK(D135,$D$2:$D$173,1)</f>
        <v>142</v>
      </c>
      <c r="J135" s="2">
        <f>RANK(E135,$E$2:$E$173,1)</f>
        <v>72</v>
      </c>
      <c r="K135" s="2">
        <f>RANK(F135,$F$2:$F$173,0)</f>
        <v>149</v>
      </c>
      <c r="L135" s="2">
        <f>RANK(G135,$G$2:$G$173,0)</f>
        <v>20</v>
      </c>
      <c r="M135" s="2">
        <f>H135+I135+J135+K135+L135</f>
        <v>537</v>
      </c>
      <c r="N135" s="2">
        <f t="shared" si="4"/>
        <v>107.4</v>
      </c>
      <c r="O135" s="2">
        <f t="shared" si="5"/>
        <v>142</v>
      </c>
    </row>
    <row r="136" spans="1:15" x14ac:dyDescent="0.3">
      <c r="A136" t="s">
        <v>179</v>
      </c>
      <c r="B136" t="s">
        <v>18</v>
      </c>
      <c r="C136" s="1">
        <v>98</v>
      </c>
      <c r="D136" s="1">
        <v>111</v>
      </c>
      <c r="E136" s="1">
        <v>103</v>
      </c>
      <c r="F136" s="3">
        <v>0.30499999999999999</v>
      </c>
      <c r="G136" s="1">
        <v>97</v>
      </c>
      <c r="H136" s="2">
        <f>RANK(C136,$C$2:$C$173)</f>
        <v>73</v>
      </c>
      <c r="I136" s="2">
        <f>RANK(D136,$D$2:$D$173,1)</f>
        <v>149</v>
      </c>
      <c r="J136" s="2">
        <f>RANK(E136,$E$2:$E$173,1)</f>
        <v>102</v>
      </c>
      <c r="K136" s="2">
        <f>RANK(F136,$F$2:$F$173,0)</f>
        <v>114</v>
      </c>
      <c r="L136" s="2">
        <f>RANK(G136,$G$2:$G$173,0)</f>
        <v>99</v>
      </c>
      <c r="M136" s="2">
        <f>H136+I136+J136+K136+L136</f>
        <v>537</v>
      </c>
      <c r="N136" s="2">
        <f t="shared" si="4"/>
        <v>107.4</v>
      </c>
      <c r="O136" s="2">
        <f t="shared" si="5"/>
        <v>102</v>
      </c>
    </row>
    <row r="137" spans="1:15" x14ac:dyDescent="0.3">
      <c r="A137" t="s">
        <v>180</v>
      </c>
      <c r="B137" t="s">
        <v>153</v>
      </c>
      <c r="C137" s="1">
        <v>89</v>
      </c>
      <c r="D137" s="1">
        <v>80</v>
      </c>
      <c r="E137" s="1">
        <v>114</v>
      </c>
      <c r="F137" s="3">
        <v>0.308</v>
      </c>
      <c r="G137" s="1">
        <v>98</v>
      </c>
      <c r="H137" s="2">
        <f>RANK(C137,$C$2:$C$173)</f>
        <v>119</v>
      </c>
      <c r="I137" s="2">
        <f>RANK(D137,$D$2:$D$173,1)</f>
        <v>64</v>
      </c>
      <c r="J137" s="2">
        <f>RANK(E137,$E$2:$E$173,1)</f>
        <v>157</v>
      </c>
      <c r="K137" s="2">
        <f>RANK(F137,$F$2:$F$173,0)</f>
        <v>104</v>
      </c>
      <c r="L137" s="2">
        <f>RANK(G137,$G$2:$G$173,0)</f>
        <v>96</v>
      </c>
      <c r="M137" s="2">
        <f>H137+I137+J137+K137+L137</f>
        <v>540</v>
      </c>
      <c r="N137" s="2">
        <f t="shared" si="4"/>
        <v>108</v>
      </c>
      <c r="O137" s="2">
        <f t="shared" si="5"/>
        <v>104</v>
      </c>
    </row>
    <row r="138" spans="1:15" x14ac:dyDescent="0.3">
      <c r="A138" t="s">
        <v>181</v>
      </c>
      <c r="B138" t="s">
        <v>153</v>
      </c>
      <c r="C138" s="1">
        <v>107</v>
      </c>
      <c r="D138" s="1">
        <v>72</v>
      </c>
      <c r="E138" s="1">
        <v>117</v>
      </c>
      <c r="F138" s="3">
        <v>0.29199999999999998</v>
      </c>
      <c r="G138" s="1">
        <v>85</v>
      </c>
      <c r="H138" s="2">
        <f>RANK(C138,$C$2:$C$173)</f>
        <v>53</v>
      </c>
      <c r="I138" s="2">
        <f>RANK(D138,$D$2:$D$173,1)</f>
        <v>39</v>
      </c>
      <c r="J138" s="2">
        <f>RANK(E138,$E$2:$E$173,1)</f>
        <v>163</v>
      </c>
      <c r="K138" s="2">
        <f>RANK(F138,$F$2:$F$173,0)</f>
        <v>144</v>
      </c>
      <c r="L138" s="2">
        <f>RANK(G138,$G$2:$G$173,0)</f>
        <v>141</v>
      </c>
      <c r="M138" s="2">
        <f>H138+I138+J138+K138+L138</f>
        <v>540</v>
      </c>
      <c r="N138" s="2">
        <f t="shared" si="4"/>
        <v>108</v>
      </c>
      <c r="O138" s="2">
        <f t="shared" si="5"/>
        <v>141</v>
      </c>
    </row>
    <row r="139" spans="1:15" x14ac:dyDescent="0.3">
      <c r="A139" t="s">
        <v>182</v>
      </c>
      <c r="B139" t="s">
        <v>16</v>
      </c>
      <c r="C139" s="1">
        <v>53</v>
      </c>
      <c r="D139" s="1">
        <v>112</v>
      </c>
      <c r="E139" s="1">
        <v>94</v>
      </c>
      <c r="F139" s="3">
        <v>0.27300000000000002</v>
      </c>
      <c r="G139" s="1">
        <v>121</v>
      </c>
      <c r="H139" s="2">
        <f>RANK(C139,$C$2:$C$173)</f>
        <v>172</v>
      </c>
      <c r="I139" s="2">
        <f>RANK(D139,$D$2:$D$173,1)</f>
        <v>151</v>
      </c>
      <c r="J139" s="2">
        <f>RANK(E139,$E$2:$E$173,1)</f>
        <v>42</v>
      </c>
      <c r="K139" s="2">
        <f>RANK(F139,$F$2:$F$173,0)</f>
        <v>168</v>
      </c>
      <c r="L139" s="2">
        <f>RANK(G139,$G$2:$G$173,0)</f>
        <v>11</v>
      </c>
      <c r="M139" s="2">
        <f>H139+I139+J139+K139+L139</f>
        <v>544</v>
      </c>
      <c r="N139" s="2">
        <f t="shared" si="4"/>
        <v>108.8</v>
      </c>
      <c r="O139" s="2">
        <f t="shared" si="5"/>
        <v>151</v>
      </c>
    </row>
    <row r="140" spans="1:15" x14ac:dyDescent="0.3">
      <c r="A140" t="s">
        <v>183</v>
      </c>
      <c r="B140" t="s">
        <v>18</v>
      </c>
      <c r="C140" s="1">
        <v>91</v>
      </c>
      <c r="D140" s="1">
        <v>104</v>
      </c>
      <c r="E140" s="1">
        <v>102</v>
      </c>
      <c r="F140" s="3">
        <v>0.308</v>
      </c>
      <c r="G140" s="1">
        <v>93</v>
      </c>
      <c r="H140" s="2">
        <f>RANK(C140,$C$2:$C$173)</f>
        <v>105</v>
      </c>
      <c r="I140" s="2">
        <f>RANK(D140,$D$2:$D$173,1)</f>
        <v>131</v>
      </c>
      <c r="J140" s="2">
        <f>RANK(E140,$E$2:$E$173,1)</f>
        <v>93</v>
      </c>
      <c r="K140" s="2">
        <f>RANK(F140,$F$2:$F$173,0)</f>
        <v>104</v>
      </c>
      <c r="L140" s="2">
        <f>RANK(G140,$G$2:$G$173,0)</f>
        <v>112</v>
      </c>
      <c r="M140" s="2">
        <f>H140+I140+J140+K140+L140</f>
        <v>545</v>
      </c>
      <c r="N140" s="2">
        <f t="shared" si="4"/>
        <v>109</v>
      </c>
      <c r="O140" s="2">
        <f t="shared" si="5"/>
        <v>105</v>
      </c>
    </row>
    <row r="141" spans="1:15" x14ac:dyDescent="0.3">
      <c r="A141" t="s">
        <v>184</v>
      </c>
      <c r="B141" t="s">
        <v>89</v>
      </c>
      <c r="C141" s="1">
        <v>92</v>
      </c>
      <c r="D141" s="1">
        <v>94</v>
      </c>
      <c r="E141" s="1">
        <v>99</v>
      </c>
      <c r="F141" s="3">
        <v>0.311</v>
      </c>
      <c r="G141" s="1">
        <v>71</v>
      </c>
      <c r="H141" s="2">
        <f>RANK(C141,$C$2:$C$173)</f>
        <v>99</v>
      </c>
      <c r="I141" s="2">
        <f>RANK(D141,$D$2:$D$173,1)</f>
        <v>103</v>
      </c>
      <c r="J141" s="2">
        <f>RANK(E141,$E$2:$E$173,1)</f>
        <v>72</v>
      </c>
      <c r="K141" s="2">
        <f>RANK(F141,$F$2:$F$173,0)</f>
        <v>102</v>
      </c>
      <c r="L141" s="2">
        <f>RANK(G141,$G$2:$G$173,0)</f>
        <v>170</v>
      </c>
      <c r="M141" s="2">
        <f>H141+I141+J141+K141+L141</f>
        <v>546</v>
      </c>
      <c r="N141" s="2">
        <f t="shared" si="4"/>
        <v>109.2</v>
      </c>
      <c r="O141" s="2">
        <f t="shared" si="5"/>
        <v>102</v>
      </c>
    </row>
    <row r="142" spans="1:15" x14ac:dyDescent="0.3">
      <c r="A142" t="s">
        <v>185</v>
      </c>
      <c r="B142" t="s">
        <v>76</v>
      </c>
      <c r="C142" s="1">
        <v>94</v>
      </c>
      <c r="D142" s="1">
        <v>99</v>
      </c>
      <c r="E142" s="1">
        <v>96</v>
      </c>
      <c r="F142" s="3">
        <v>0.29499999999999998</v>
      </c>
      <c r="G142" s="1">
        <v>82</v>
      </c>
      <c r="H142" s="2">
        <f>RANK(C142,$C$2:$C$173)</f>
        <v>87</v>
      </c>
      <c r="I142" s="2">
        <f>RANK(D142,$D$2:$D$173,1)</f>
        <v>119</v>
      </c>
      <c r="J142" s="2">
        <f>RANK(E142,$E$2:$E$173,1)</f>
        <v>51</v>
      </c>
      <c r="K142" s="2">
        <f>RANK(F142,$F$2:$F$173,0)</f>
        <v>140</v>
      </c>
      <c r="L142" s="2">
        <f>RANK(G142,$G$2:$G$173,0)</f>
        <v>154</v>
      </c>
      <c r="M142" s="2">
        <f>H142+I142+J142+K142+L142</f>
        <v>551</v>
      </c>
      <c r="N142" s="2">
        <f t="shared" si="4"/>
        <v>110.2</v>
      </c>
      <c r="O142" s="2">
        <f t="shared" si="5"/>
        <v>119</v>
      </c>
    </row>
    <row r="143" spans="1:15" x14ac:dyDescent="0.3">
      <c r="A143" t="s">
        <v>186</v>
      </c>
      <c r="B143" t="s">
        <v>35</v>
      </c>
      <c r="C143" s="1">
        <v>117</v>
      </c>
      <c r="D143" s="1">
        <v>122</v>
      </c>
      <c r="E143" s="1">
        <v>105</v>
      </c>
      <c r="F143" s="3">
        <v>0.318</v>
      </c>
      <c r="G143" s="1">
        <v>84</v>
      </c>
      <c r="H143" s="2">
        <f>RANK(C143,$C$2:$C$173)</f>
        <v>38</v>
      </c>
      <c r="I143" s="2">
        <f>RANK(D143,$D$2:$D$173,1)</f>
        <v>162</v>
      </c>
      <c r="J143" s="2">
        <f>RANK(E143,$E$2:$E$173,1)</f>
        <v>120</v>
      </c>
      <c r="K143" s="2">
        <f>RANK(F143,$F$2:$F$173,0)</f>
        <v>85</v>
      </c>
      <c r="L143" s="2">
        <f>RANK(G143,$G$2:$G$173,0)</f>
        <v>146</v>
      </c>
      <c r="M143" s="2">
        <f>H143+I143+J143+K143+L143</f>
        <v>551</v>
      </c>
      <c r="N143" s="2">
        <f t="shared" si="4"/>
        <v>110.2</v>
      </c>
      <c r="O143" s="2">
        <f t="shared" si="5"/>
        <v>120</v>
      </c>
    </row>
    <row r="144" spans="1:15" x14ac:dyDescent="0.3">
      <c r="A144" t="s">
        <v>187</v>
      </c>
      <c r="B144" t="s">
        <v>143</v>
      </c>
      <c r="C144" s="1">
        <v>107</v>
      </c>
      <c r="D144" s="1">
        <v>98</v>
      </c>
      <c r="E144" s="1">
        <v>109</v>
      </c>
      <c r="F144" s="3">
        <v>0.307</v>
      </c>
      <c r="G144" s="1">
        <v>88</v>
      </c>
      <c r="H144" s="2">
        <f>RANK(C144,$C$2:$C$173)</f>
        <v>53</v>
      </c>
      <c r="I144" s="2">
        <f>RANK(D144,$D$2:$D$173,1)</f>
        <v>113</v>
      </c>
      <c r="J144" s="2">
        <f>RANK(E144,$E$2:$E$173,1)</f>
        <v>145</v>
      </c>
      <c r="K144" s="2">
        <f>RANK(F144,$F$2:$F$173,0)</f>
        <v>108</v>
      </c>
      <c r="L144" s="2">
        <f>RANK(G144,$G$2:$G$173,0)</f>
        <v>134</v>
      </c>
      <c r="M144" s="2">
        <f>H144+I144+J144+K144+L144</f>
        <v>553</v>
      </c>
      <c r="N144" s="2">
        <f t="shared" si="4"/>
        <v>110.6</v>
      </c>
      <c r="O144" s="2">
        <f t="shared" si="5"/>
        <v>113</v>
      </c>
    </row>
    <row r="145" spans="1:15" x14ac:dyDescent="0.3">
      <c r="A145" t="s">
        <v>188</v>
      </c>
      <c r="B145" t="s">
        <v>67</v>
      </c>
      <c r="C145" s="1">
        <v>57</v>
      </c>
      <c r="D145" s="1">
        <v>97</v>
      </c>
      <c r="E145" s="1">
        <v>103</v>
      </c>
      <c r="F145" s="3">
        <v>0.26600000000000001</v>
      </c>
      <c r="G145" s="1">
        <v>122</v>
      </c>
      <c r="H145" s="2">
        <f>RANK(C145,$C$2:$C$173)</f>
        <v>170</v>
      </c>
      <c r="I145" s="2">
        <f>RANK(D145,$D$2:$D$173,1)</f>
        <v>110</v>
      </c>
      <c r="J145" s="2">
        <f>RANK(E145,$E$2:$E$173,1)</f>
        <v>102</v>
      </c>
      <c r="K145" s="2">
        <f>RANK(F145,$F$2:$F$173,0)</f>
        <v>171</v>
      </c>
      <c r="L145" s="2">
        <f>RANK(G145,$G$2:$G$173,0)</f>
        <v>9</v>
      </c>
      <c r="M145" s="2">
        <f>H145+I145+J145+K145+L145</f>
        <v>562</v>
      </c>
      <c r="N145" s="2">
        <f t="shared" si="4"/>
        <v>112.4</v>
      </c>
      <c r="O145" s="2">
        <f t="shared" si="5"/>
        <v>110</v>
      </c>
    </row>
    <row r="146" spans="1:15" x14ac:dyDescent="0.3">
      <c r="A146" t="s">
        <v>189</v>
      </c>
      <c r="B146" t="s">
        <v>128</v>
      </c>
      <c r="C146" s="1">
        <v>79</v>
      </c>
      <c r="D146" s="1">
        <v>75</v>
      </c>
      <c r="E146" s="1">
        <v>127</v>
      </c>
      <c r="F146" s="3">
        <v>0.314</v>
      </c>
      <c r="G146" s="1">
        <v>95</v>
      </c>
      <c r="H146" s="2">
        <f>RANK(C146,$C$2:$C$173)</f>
        <v>142</v>
      </c>
      <c r="I146" s="2">
        <f>RANK(D146,$D$2:$D$173,1)</f>
        <v>49</v>
      </c>
      <c r="J146" s="2">
        <f>RANK(E146,$E$2:$E$173,1)</f>
        <v>172</v>
      </c>
      <c r="K146" s="2">
        <f>RANK(F146,$F$2:$F$173,0)</f>
        <v>95</v>
      </c>
      <c r="L146" s="2">
        <f>RANK(G146,$G$2:$G$173,0)</f>
        <v>106</v>
      </c>
      <c r="M146" s="2">
        <f>H146+I146+J146+K146+L146</f>
        <v>564</v>
      </c>
      <c r="N146" s="2">
        <f t="shared" si="4"/>
        <v>112.8</v>
      </c>
      <c r="O146" s="2">
        <f t="shared" si="5"/>
        <v>106</v>
      </c>
    </row>
    <row r="147" spans="1:15" x14ac:dyDescent="0.3">
      <c r="A147" t="s">
        <v>190</v>
      </c>
      <c r="B147" t="s">
        <v>18</v>
      </c>
      <c r="C147" s="1">
        <v>94</v>
      </c>
      <c r="D147" s="1">
        <v>130</v>
      </c>
      <c r="E147" s="1">
        <v>102</v>
      </c>
      <c r="F147" s="3">
        <v>0.28199999999999997</v>
      </c>
      <c r="G147" s="1">
        <v>104</v>
      </c>
      <c r="H147" s="2">
        <f>RANK(C147,$C$2:$C$173)</f>
        <v>87</v>
      </c>
      <c r="I147" s="2">
        <f>RANK(D147,$D$2:$D$173,1)</f>
        <v>169</v>
      </c>
      <c r="J147" s="2">
        <f>RANK(E147,$E$2:$E$173,1)</f>
        <v>93</v>
      </c>
      <c r="K147" s="2">
        <f>RANK(F147,$F$2:$F$173,0)</f>
        <v>156</v>
      </c>
      <c r="L147" s="2">
        <f>RANK(G147,$G$2:$G$173,0)</f>
        <v>60</v>
      </c>
      <c r="M147" s="2">
        <f>H147+I147+J147+K147+L147</f>
        <v>565</v>
      </c>
      <c r="N147" s="2">
        <f t="shared" si="4"/>
        <v>113</v>
      </c>
      <c r="O147" s="2">
        <f t="shared" si="5"/>
        <v>93</v>
      </c>
    </row>
    <row r="148" spans="1:15" x14ac:dyDescent="0.3">
      <c r="A148" t="s">
        <v>191</v>
      </c>
      <c r="B148" t="s">
        <v>87</v>
      </c>
      <c r="C148" s="1">
        <v>79</v>
      </c>
      <c r="D148" s="1">
        <v>128</v>
      </c>
      <c r="E148" s="1">
        <v>103</v>
      </c>
      <c r="F148" s="3">
        <v>0.28199999999999997</v>
      </c>
      <c r="G148" s="1">
        <v>131</v>
      </c>
      <c r="H148" s="2">
        <f>RANK(C148,$C$2:$C$173)</f>
        <v>142</v>
      </c>
      <c r="I148" s="2">
        <f>RANK(D148,$D$2:$D$173,1)</f>
        <v>168</v>
      </c>
      <c r="J148" s="2">
        <f>RANK(E148,$E$2:$E$173,1)</f>
        <v>102</v>
      </c>
      <c r="K148" s="2">
        <f>RANK(F148,$F$2:$F$173,0)</f>
        <v>156</v>
      </c>
      <c r="L148" s="2">
        <f>RANK(G148,$G$2:$G$173,0)</f>
        <v>3</v>
      </c>
      <c r="M148" s="2">
        <f>H148+I148+J148+K148+L148</f>
        <v>571</v>
      </c>
      <c r="N148" s="2">
        <f t="shared" si="4"/>
        <v>114.2</v>
      </c>
      <c r="O148" s="2">
        <f t="shared" si="5"/>
        <v>142</v>
      </c>
    </row>
    <row r="149" spans="1:15" x14ac:dyDescent="0.3">
      <c r="A149" t="s">
        <v>192</v>
      </c>
      <c r="B149" t="s">
        <v>18</v>
      </c>
      <c r="C149" s="1">
        <v>91</v>
      </c>
      <c r="D149" s="1">
        <v>106</v>
      </c>
      <c r="E149" s="1">
        <v>108</v>
      </c>
      <c r="F149" s="3">
        <v>0.34499999999999997</v>
      </c>
      <c r="G149" s="1">
        <v>80</v>
      </c>
      <c r="H149" s="2">
        <f>RANK(C149,$C$2:$C$173)</f>
        <v>105</v>
      </c>
      <c r="I149" s="2">
        <f>RANK(D149,$D$2:$D$173,1)</f>
        <v>139</v>
      </c>
      <c r="J149" s="2">
        <f>RANK(E149,$E$2:$E$173,1)</f>
        <v>138</v>
      </c>
      <c r="K149" s="2">
        <f>RANK(F149,$F$2:$F$173,0)</f>
        <v>33</v>
      </c>
      <c r="L149" s="2">
        <f>RANK(G149,$G$2:$G$173,0)</f>
        <v>160</v>
      </c>
      <c r="M149" s="2">
        <f>H149+I149+J149+K149+L149</f>
        <v>575</v>
      </c>
      <c r="N149" s="2">
        <f t="shared" si="4"/>
        <v>115</v>
      </c>
      <c r="O149" s="2">
        <f t="shared" si="5"/>
        <v>138</v>
      </c>
    </row>
    <row r="150" spans="1:15" x14ac:dyDescent="0.3">
      <c r="A150" t="s">
        <v>193</v>
      </c>
      <c r="B150" t="s">
        <v>18</v>
      </c>
      <c r="C150" s="1">
        <v>65</v>
      </c>
      <c r="D150" s="1">
        <v>76</v>
      </c>
      <c r="E150" s="1">
        <v>122</v>
      </c>
      <c r="F150" s="3">
        <v>0.29099999999999998</v>
      </c>
      <c r="G150" s="1">
        <v>107</v>
      </c>
      <c r="H150" s="2">
        <f>RANK(C150,$C$2:$C$173)</f>
        <v>166</v>
      </c>
      <c r="I150" s="2">
        <f>RANK(D150,$D$2:$D$173,1)</f>
        <v>51</v>
      </c>
      <c r="J150" s="2">
        <f>RANK(E150,$E$2:$E$173,1)</f>
        <v>169</v>
      </c>
      <c r="K150" s="2">
        <f>RANK(F150,$F$2:$F$173,0)</f>
        <v>146</v>
      </c>
      <c r="L150" s="2">
        <f>RANK(G150,$G$2:$G$173,0)</f>
        <v>48</v>
      </c>
      <c r="M150" s="2">
        <f>H150+I150+J150+K150+L150</f>
        <v>580</v>
      </c>
      <c r="N150" s="2">
        <f t="shared" si="4"/>
        <v>116</v>
      </c>
      <c r="O150" s="2">
        <f t="shared" si="5"/>
        <v>146</v>
      </c>
    </row>
    <row r="151" spans="1:15" x14ac:dyDescent="0.3">
      <c r="A151" t="s">
        <v>194</v>
      </c>
      <c r="B151" t="s">
        <v>51</v>
      </c>
      <c r="C151" s="1">
        <v>71</v>
      </c>
      <c r="D151" s="1">
        <v>79</v>
      </c>
      <c r="E151" s="1">
        <v>101</v>
      </c>
      <c r="F151" s="3">
        <v>0.28599999999999998</v>
      </c>
      <c r="G151" s="1">
        <v>91</v>
      </c>
      <c r="H151" s="2">
        <f>RANK(C151,$C$2:$C$173)</f>
        <v>160</v>
      </c>
      <c r="I151" s="2">
        <f>RANK(D151,$D$2:$D$173,1)</f>
        <v>61</v>
      </c>
      <c r="J151" s="2">
        <f>RANK(E151,$E$2:$E$173,1)</f>
        <v>88</v>
      </c>
      <c r="K151" s="2">
        <f>RANK(F151,$F$2:$F$173,0)</f>
        <v>150</v>
      </c>
      <c r="L151" s="2">
        <f>RANK(G151,$G$2:$G$173,0)</f>
        <v>122</v>
      </c>
      <c r="M151" s="2">
        <f>H151+I151+J151+K151+L151</f>
        <v>581</v>
      </c>
      <c r="N151" s="2">
        <f t="shared" si="4"/>
        <v>116.2</v>
      </c>
      <c r="O151" s="2">
        <f t="shared" si="5"/>
        <v>122</v>
      </c>
    </row>
    <row r="152" spans="1:15" x14ac:dyDescent="0.3">
      <c r="A152" t="s">
        <v>195</v>
      </c>
      <c r="B152" t="s">
        <v>78</v>
      </c>
      <c r="C152" s="1">
        <v>113</v>
      </c>
      <c r="D152" s="1">
        <v>102</v>
      </c>
      <c r="E152" s="1">
        <v>116</v>
      </c>
      <c r="F152" s="3">
        <v>0.312</v>
      </c>
      <c r="G152" s="1">
        <v>82</v>
      </c>
      <c r="H152" s="2">
        <f>RANK(C152,$C$2:$C$173)</f>
        <v>41</v>
      </c>
      <c r="I152" s="2">
        <f>RANK(D152,$D$2:$D$173,1)</f>
        <v>127</v>
      </c>
      <c r="J152" s="2">
        <f>RANK(E152,$E$2:$E$173,1)</f>
        <v>161</v>
      </c>
      <c r="K152" s="2">
        <f>RANK(F152,$F$2:$F$173,0)</f>
        <v>99</v>
      </c>
      <c r="L152" s="2">
        <f>RANK(G152,$G$2:$G$173,0)</f>
        <v>154</v>
      </c>
      <c r="M152" s="2">
        <f>H152+I152+J152+K152+L152</f>
        <v>582</v>
      </c>
      <c r="N152" s="2">
        <f t="shared" si="4"/>
        <v>116.4</v>
      </c>
      <c r="O152" s="2">
        <f t="shared" si="5"/>
        <v>127</v>
      </c>
    </row>
    <row r="153" spans="1:15" x14ac:dyDescent="0.3">
      <c r="A153" t="s">
        <v>196</v>
      </c>
      <c r="B153" t="s">
        <v>99</v>
      </c>
      <c r="C153" s="1">
        <v>91</v>
      </c>
      <c r="D153" s="1">
        <v>100</v>
      </c>
      <c r="E153" s="1">
        <v>98</v>
      </c>
      <c r="F153" s="3">
        <v>0.28399999999999997</v>
      </c>
      <c r="G153" s="1">
        <v>83</v>
      </c>
      <c r="H153" s="2">
        <f>RANK(C153,$C$2:$C$173)</f>
        <v>105</v>
      </c>
      <c r="I153" s="2">
        <f>RANK(D153,$D$2:$D$173,1)</f>
        <v>122</v>
      </c>
      <c r="J153" s="2">
        <f>RANK(E153,$E$2:$E$173,1)</f>
        <v>66</v>
      </c>
      <c r="K153" s="2">
        <f>RANK(F153,$F$2:$F$173,0)</f>
        <v>151</v>
      </c>
      <c r="L153" s="2">
        <f>RANK(G153,$G$2:$G$173,0)</f>
        <v>152</v>
      </c>
      <c r="M153" s="2">
        <f>H153+I153+J153+K153+L153</f>
        <v>596</v>
      </c>
      <c r="N153" s="2">
        <f t="shared" si="4"/>
        <v>119.2</v>
      </c>
      <c r="O153" s="2">
        <f t="shared" si="5"/>
        <v>122</v>
      </c>
    </row>
    <row r="154" spans="1:15" x14ac:dyDescent="0.3">
      <c r="A154" t="s">
        <v>197</v>
      </c>
      <c r="B154" t="s">
        <v>18</v>
      </c>
      <c r="C154" s="1">
        <v>91</v>
      </c>
      <c r="D154" s="1">
        <v>90</v>
      </c>
      <c r="E154" s="1">
        <v>102</v>
      </c>
      <c r="F154" s="3">
        <v>0.27900000000000003</v>
      </c>
      <c r="G154" s="1">
        <v>84</v>
      </c>
      <c r="H154" s="2">
        <f>RANK(C154,$C$2:$C$173)</f>
        <v>105</v>
      </c>
      <c r="I154" s="2">
        <f>RANK(D154,$D$2:$D$173,1)</f>
        <v>92</v>
      </c>
      <c r="J154" s="2">
        <f>RANK(E154,$E$2:$E$173,1)</f>
        <v>93</v>
      </c>
      <c r="K154" s="2">
        <f>RANK(F154,$F$2:$F$173,0)</f>
        <v>161</v>
      </c>
      <c r="L154" s="2">
        <f>RANK(G154,$G$2:$G$173,0)</f>
        <v>146</v>
      </c>
      <c r="M154" s="2">
        <f>H154+I154+J154+K154+L154</f>
        <v>597</v>
      </c>
      <c r="N154" s="2">
        <f t="shared" si="4"/>
        <v>119.4</v>
      </c>
      <c r="O154" s="2">
        <f t="shared" si="5"/>
        <v>105</v>
      </c>
    </row>
    <row r="155" spans="1:15" x14ac:dyDescent="0.3">
      <c r="A155" t="s">
        <v>198</v>
      </c>
      <c r="B155" t="s">
        <v>199</v>
      </c>
      <c r="C155" s="1">
        <v>77</v>
      </c>
      <c r="D155" s="1">
        <v>75</v>
      </c>
      <c r="E155" s="1">
        <v>105</v>
      </c>
      <c r="F155" s="3">
        <v>0.30199999999999999</v>
      </c>
      <c r="G155" s="1">
        <v>80</v>
      </c>
      <c r="H155" s="2">
        <f>RANK(C155,$C$2:$C$173)</f>
        <v>149</v>
      </c>
      <c r="I155" s="2">
        <f>RANK(D155,$D$2:$D$173,1)</f>
        <v>49</v>
      </c>
      <c r="J155" s="2">
        <f>RANK(E155,$E$2:$E$173,1)</f>
        <v>120</v>
      </c>
      <c r="K155" s="2">
        <f>RANK(F155,$F$2:$F$173,0)</f>
        <v>121</v>
      </c>
      <c r="L155" s="2">
        <f>RANK(G155,$G$2:$G$173,0)</f>
        <v>160</v>
      </c>
      <c r="M155" s="2">
        <f>H155+I155+J155+K155+L155</f>
        <v>599</v>
      </c>
      <c r="N155" s="2">
        <f t="shared" si="4"/>
        <v>119.8</v>
      </c>
      <c r="O155" s="2">
        <f t="shared" si="5"/>
        <v>121</v>
      </c>
    </row>
    <row r="156" spans="1:15" x14ac:dyDescent="0.3">
      <c r="A156" t="s">
        <v>200</v>
      </c>
      <c r="B156" t="s">
        <v>153</v>
      </c>
      <c r="C156" s="1">
        <v>84</v>
      </c>
      <c r="D156" s="1">
        <v>104</v>
      </c>
      <c r="E156" s="1">
        <v>108</v>
      </c>
      <c r="F156" s="3">
        <v>0.315</v>
      </c>
      <c r="G156" s="1">
        <v>94</v>
      </c>
      <c r="H156" s="2">
        <f>RANK(C156,$C$2:$C$173)</f>
        <v>133</v>
      </c>
      <c r="I156" s="2">
        <f>RANK(D156,$D$2:$D$173,1)</f>
        <v>131</v>
      </c>
      <c r="J156" s="2">
        <f>RANK(E156,$E$2:$E$173,1)</f>
        <v>138</v>
      </c>
      <c r="K156" s="2">
        <f>RANK(F156,$F$2:$F$173,0)</f>
        <v>92</v>
      </c>
      <c r="L156" s="2">
        <f>RANK(G156,$G$2:$G$173,0)</f>
        <v>109</v>
      </c>
      <c r="M156" s="2">
        <f>H156+I156+J156+K156+L156</f>
        <v>603</v>
      </c>
      <c r="N156" s="2">
        <f t="shared" si="4"/>
        <v>120.6</v>
      </c>
      <c r="O156" s="2">
        <f t="shared" si="5"/>
        <v>131</v>
      </c>
    </row>
    <row r="157" spans="1:15" x14ac:dyDescent="0.3">
      <c r="A157" t="s">
        <v>201</v>
      </c>
      <c r="B157" t="s">
        <v>18</v>
      </c>
      <c r="C157" s="1">
        <v>93</v>
      </c>
      <c r="D157" s="1">
        <v>106</v>
      </c>
      <c r="E157" s="1">
        <v>108</v>
      </c>
      <c r="F157" s="3">
        <v>0.29899999999999999</v>
      </c>
      <c r="G157" s="1">
        <v>95</v>
      </c>
      <c r="H157" s="2">
        <f>RANK(C157,$C$2:$C$173)</f>
        <v>93</v>
      </c>
      <c r="I157" s="2">
        <f>RANK(D157,$D$2:$D$173,1)</f>
        <v>139</v>
      </c>
      <c r="J157" s="2">
        <f>RANK(E157,$E$2:$E$173,1)</f>
        <v>138</v>
      </c>
      <c r="K157" s="2">
        <f>RANK(F157,$F$2:$F$173,0)</f>
        <v>128</v>
      </c>
      <c r="L157" s="2">
        <f>RANK(G157,$G$2:$G$173,0)</f>
        <v>106</v>
      </c>
      <c r="M157" s="2">
        <f>H157+I157+J157+K157+L157</f>
        <v>604</v>
      </c>
      <c r="N157" s="2">
        <f t="shared" si="4"/>
        <v>120.8</v>
      </c>
      <c r="O157" s="2">
        <f t="shared" si="5"/>
        <v>128</v>
      </c>
    </row>
    <row r="158" spans="1:15" x14ac:dyDescent="0.3">
      <c r="A158" t="s">
        <v>202</v>
      </c>
      <c r="B158" t="s">
        <v>199</v>
      </c>
      <c r="C158" s="1">
        <v>93</v>
      </c>
      <c r="D158" s="1">
        <v>103</v>
      </c>
      <c r="E158" s="1">
        <v>122</v>
      </c>
      <c r="F158" s="3">
        <v>0.29099999999999998</v>
      </c>
      <c r="G158" s="1">
        <v>101</v>
      </c>
      <c r="H158" s="2">
        <f>RANK(C158,$C$2:$C$173)</f>
        <v>93</v>
      </c>
      <c r="I158" s="2">
        <f>RANK(D158,$D$2:$D$173,1)</f>
        <v>129</v>
      </c>
      <c r="J158" s="2">
        <f>RANK(E158,$E$2:$E$173,1)</f>
        <v>169</v>
      </c>
      <c r="K158" s="2">
        <f>RANK(F158,$F$2:$F$173,0)</f>
        <v>146</v>
      </c>
      <c r="L158" s="2">
        <f>RANK(G158,$G$2:$G$173,0)</f>
        <v>78</v>
      </c>
      <c r="M158" s="2">
        <f>H158+I158+J158+K158+L158</f>
        <v>615</v>
      </c>
      <c r="N158" s="2">
        <f t="shared" si="4"/>
        <v>123</v>
      </c>
      <c r="O158" s="2">
        <f t="shared" si="5"/>
        <v>129</v>
      </c>
    </row>
    <row r="159" spans="1:15" x14ac:dyDescent="0.3">
      <c r="A159" t="s">
        <v>203</v>
      </c>
      <c r="B159" t="s">
        <v>199</v>
      </c>
      <c r="C159" s="1">
        <v>77</v>
      </c>
      <c r="D159" s="1">
        <v>116</v>
      </c>
      <c r="E159" s="1">
        <v>102</v>
      </c>
      <c r="F159" s="3">
        <v>0.307</v>
      </c>
      <c r="G159" s="1">
        <v>94</v>
      </c>
      <c r="H159" s="2">
        <f>RANK(C159,$C$2:$C$173)</f>
        <v>149</v>
      </c>
      <c r="I159" s="2">
        <f>RANK(D159,$D$2:$D$173,1)</f>
        <v>157</v>
      </c>
      <c r="J159" s="2">
        <f>RANK(E159,$E$2:$E$173,1)</f>
        <v>93</v>
      </c>
      <c r="K159" s="2">
        <f>RANK(F159,$F$2:$F$173,0)</f>
        <v>108</v>
      </c>
      <c r="L159" s="2">
        <f>RANK(G159,$G$2:$G$173,0)</f>
        <v>109</v>
      </c>
      <c r="M159" s="2">
        <f>H159+I159+J159+K159+L159</f>
        <v>616</v>
      </c>
      <c r="N159" s="2">
        <f t="shared" si="4"/>
        <v>123.2</v>
      </c>
      <c r="O159" s="2">
        <f t="shared" si="5"/>
        <v>109</v>
      </c>
    </row>
    <row r="160" spans="1:15" x14ac:dyDescent="0.3">
      <c r="A160" t="s">
        <v>204</v>
      </c>
      <c r="B160" t="s">
        <v>18</v>
      </c>
      <c r="C160" s="1">
        <v>84</v>
      </c>
      <c r="D160" s="1">
        <v>133</v>
      </c>
      <c r="E160" s="1">
        <v>105</v>
      </c>
      <c r="F160" s="3">
        <v>0.27600000000000002</v>
      </c>
      <c r="G160" s="1">
        <v>111</v>
      </c>
      <c r="H160" s="2">
        <f>RANK(C160,$C$2:$C$173)</f>
        <v>133</v>
      </c>
      <c r="I160" s="2">
        <f>RANK(D160,$D$2:$D$173,1)</f>
        <v>170</v>
      </c>
      <c r="J160" s="2">
        <f>RANK(E160,$E$2:$E$173,1)</f>
        <v>120</v>
      </c>
      <c r="K160" s="2">
        <f>RANK(F160,$F$2:$F$173,0)</f>
        <v>167</v>
      </c>
      <c r="L160" s="2">
        <f>RANK(G160,$G$2:$G$173,0)</f>
        <v>30</v>
      </c>
      <c r="M160" s="2">
        <f>H160+I160+J160+K160+L160</f>
        <v>620</v>
      </c>
      <c r="N160" s="2">
        <f t="shared" si="4"/>
        <v>124</v>
      </c>
      <c r="O160" s="2">
        <f t="shared" si="5"/>
        <v>133</v>
      </c>
    </row>
    <row r="161" spans="1:15" x14ac:dyDescent="0.3">
      <c r="A161" t="s">
        <v>205</v>
      </c>
      <c r="B161" t="s">
        <v>18</v>
      </c>
      <c r="C161" s="1">
        <v>82</v>
      </c>
      <c r="D161" s="1">
        <v>113</v>
      </c>
      <c r="E161" s="1">
        <v>103</v>
      </c>
      <c r="F161" s="3">
        <v>0.308</v>
      </c>
      <c r="G161" s="1">
        <v>89</v>
      </c>
      <c r="H161" s="2">
        <f>RANK(C161,$C$2:$C$173)</f>
        <v>138</v>
      </c>
      <c r="I161" s="2">
        <f>RANK(D161,$D$2:$D$173,1)</f>
        <v>152</v>
      </c>
      <c r="J161" s="2">
        <f>RANK(E161,$E$2:$E$173,1)</f>
        <v>102</v>
      </c>
      <c r="K161" s="2">
        <f>RANK(F161,$F$2:$F$173,0)</f>
        <v>104</v>
      </c>
      <c r="L161" s="2">
        <f>RANK(G161,$G$2:$G$173,0)</f>
        <v>127</v>
      </c>
      <c r="M161" s="2">
        <f>H161+I161+J161+K161+L161</f>
        <v>623</v>
      </c>
      <c r="N161" s="2">
        <f t="shared" si="4"/>
        <v>124.6</v>
      </c>
      <c r="O161" s="2">
        <f t="shared" si="5"/>
        <v>127</v>
      </c>
    </row>
    <row r="162" spans="1:15" x14ac:dyDescent="0.3">
      <c r="A162" t="s">
        <v>206</v>
      </c>
      <c r="B162" t="s">
        <v>18</v>
      </c>
      <c r="C162" s="1">
        <v>77</v>
      </c>
      <c r="D162" s="1">
        <v>117</v>
      </c>
      <c r="E162" s="1">
        <v>107</v>
      </c>
      <c r="F162" s="3">
        <v>0.314</v>
      </c>
      <c r="G162" s="1">
        <v>99</v>
      </c>
      <c r="H162" s="2">
        <f>RANK(C162,$C$2:$C$173)</f>
        <v>149</v>
      </c>
      <c r="I162" s="2">
        <f>RANK(D162,$D$2:$D$173,1)</f>
        <v>158</v>
      </c>
      <c r="J162" s="2">
        <f>RANK(E162,$E$2:$E$173,1)</f>
        <v>130</v>
      </c>
      <c r="K162" s="2">
        <f>RANK(F162,$F$2:$F$173,0)</f>
        <v>95</v>
      </c>
      <c r="L162" s="2">
        <f>RANK(G162,$G$2:$G$173,0)</f>
        <v>93</v>
      </c>
      <c r="M162" s="2">
        <f>H162+I162+J162+K162+L162</f>
        <v>625</v>
      </c>
      <c r="N162" s="2">
        <f t="shared" si="4"/>
        <v>125</v>
      </c>
      <c r="O162" s="2">
        <f t="shared" si="5"/>
        <v>130</v>
      </c>
    </row>
    <row r="163" spans="1:15" x14ac:dyDescent="0.3">
      <c r="A163" t="s">
        <v>207</v>
      </c>
      <c r="B163" t="s">
        <v>49</v>
      </c>
      <c r="C163" s="1">
        <v>92</v>
      </c>
      <c r="D163" s="1">
        <v>94</v>
      </c>
      <c r="E163" s="1">
        <v>106</v>
      </c>
      <c r="F163" s="3">
        <v>0.28299999999999997</v>
      </c>
      <c r="G163" s="1">
        <v>85</v>
      </c>
      <c r="H163" s="2">
        <f>RANK(C163,$C$2:$C$173)</f>
        <v>99</v>
      </c>
      <c r="I163" s="2">
        <f>RANK(D163,$D$2:$D$173,1)</f>
        <v>103</v>
      </c>
      <c r="J163" s="2">
        <f>RANK(E163,$E$2:$E$173,1)</f>
        <v>128</v>
      </c>
      <c r="K163" s="2">
        <f>RANK(F163,$F$2:$F$173,0)</f>
        <v>154</v>
      </c>
      <c r="L163" s="2">
        <f>RANK(G163,$G$2:$G$173,0)</f>
        <v>141</v>
      </c>
      <c r="M163" s="2">
        <f>H163+I163+J163+K163+L163</f>
        <v>625</v>
      </c>
      <c r="N163" s="2">
        <f t="shared" si="4"/>
        <v>125</v>
      </c>
      <c r="O163" s="2">
        <f t="shared" si="5"/>
        <v>128</v>
      </c>
    </row>
    <row r="164" spans="1:15" x14ac:dyDescent="0.3">
      <c r="A164" t="s">
        <v>208</v>
      </c>
      <c r="B164" t="s">
        <v>18</v>
      </c>
      <c r="C164" s="1">
        <v>131</v>
      </c>
      <c r="D164" s="1">
        <v>147</v>
      </c>
      <c r="E164" s="1">
        <v>116</v>
      </c>
      <c r="F164" s="3">
        <v>0.30499999999999999</v>
      </c>
      <c r="G164" s="1">
        <v>78</v>
      </c>
      <c r="H164" s="2">
        <f>RANK(C164,$C$2:$C$173)</f>
        <v>19</v>
      </c>
      <c r="I164" s="2">
        <f>RANK(D164,$D$2:$D$173,1)</f>
        <v>172</v>
      </c>
      <c r="J164" s="2">
        <f>RANK(E164,$E$2:$E$173,1)</f>
        <v>161</v>
      </c>
      <c r="K164" s="2">
        <f>RANK(F164,$F$2:$F$173,0)</f>
        <v>114</v>
      </c>
      <c r="L164" s="2">
        <f>RANK(G164,$G$2:$G$173,0)</f>
        <v>164</v>
      </c>
      <c r="M164" s="2">
        <f>H164+I164+J164+K164+L164</f>
        <v>630</v>
      </c>
      <c r="N164" s="2">
        <f t="shared" si="4"/>
        <v>126</v>
      </c>
      <c r="O164" s="2">
        <f t="shared" si="5"/>
        <v>161</v>
      </c>
    </row>
    <row r="165" spans="1:15" x14ac:dyDescent="0.3">
      <c r="A165" t="s">
        <v>209</v>
      </c>
      <c r="B165" t="s">
        <v>143</v>
      </c>
      <c r="C165" s="1">
        <v>90</v>
      </c>
      <c r="D165" s="1">
        <v>84</v>
      </c>
      <c r="E165" s="1">
        <v>105</v>
      </c>
      <c r="F165" s="3">
        <v>0.27700000000000002</v>
      </c>
      <c r="G165" s="1">
        <v>81</v>
      </c>
      <c r="H165" s="2">
        <f>RANK(C165,$C$2:$C$173)</f>
        <v>114</v>
      </c>
      <c r="I165" s="2">
        <f>RANK(D165,$D$2:$D$173,1)</f>
        <v>76</v>
      </c>
      <c r="J165" s="2">
        <f>RANK(E165,$E$2:$E$173,1)</f>
        <v>120</v>
      </c>
      <c r="K165" s="2">
        <f>RANK(F165,$F$2:$F$173,0)</f>
        <v>164</v>
      </c>
      <c r="L165" s="2">
        <f>RANK(G165,$G$2:$G$173,0)</f>
        <v>157</v>
      </c>
      <c r="M165" s="2">
        <f>H165+I165+J165+K165+L165</f>
        <v>631</v>
      </c>
      <c r="N165" s="2">
        <f t="shared" si="4"/>
        <v>126.2</v>
      </c>
      <c r="O165" s="2">
        <f t="shared" si="5"/>
        <v>120</v>
      </c>
    </row>
    <row r="166" spans="1:15" x14ac:dyDescent="0.3">
      <c r="A166" t="s">
        <v>210</v>
      </c>
      <c r="B166" t="s">
        <v>18</v>
      </c>
      <c r="C166" s="1">
        <v>91</v>
      </c>
      <c r="D166" s="1">
        <v>97</v>
      </c>
      <c r="E166" s="1">
        <v>109</v>
      </c>
      <c r="F166" s="3">
        <v>0.28399999999999997</v>
      </c>
      <c r="G166" s="1">
        <v>88</v>
      </c>
      <c r="H166" s="2">
        <f>RANK(C166,$C$2:$C$173)</f>
        <v>105</v>
      </c>
      <c r="I166" s="2">
        <f>RANK(D166,$D$2:$D$173,1)</f>
        <v>110</v>
      </c>
      <c r="J166" s="2">
        <f>RANK(E166,$E$2:$E$173,1)</f>
        <v>145</v>
      </c>
      <c r="K166" s="2">
        <f>RANK(F166,$F$2:$F$173,0)</f>
        <v>151</v>
      </c>
      <c r="L166" s="2">
        <f>RANK(G166,$G$2:$G$173,0)</f>
        <v>134</v>
      </c>
      <c r="M166" s="2">
        <f>H166+I166+J166+K166+L166</f>
        <v>645</v>
      </c>
      <c r="N166" s="2">
        <f t="shared" si="4"/>
        <v>129</v>
      </c>
      <c r="O166" s="2">
        <f t="shared" si="5"/>
        <v>134</v>
      </c>
    </row>
    <row r="167" spans="1:15" x14ac:dyDescent="0.3">
      <c r="A167" t="s">
        <v>211</v>
      </c>
      <c r="B167" t="s">
        <v>18</v>
      </c>
      <c r="C167" s="1">
        <v>87</v>
      </c>
      <c r="D167" s="1">
        <v>127</v>
      </c>
      <c r="E167" s="1">
        <v>101</v>
      </c>
      <c r="F167" s="3">
        <v>0.29299999999999998</v>
      </c>
      <c r="G167" s="1">
        <v>89</v>
      </c>
      <c r="H167" s="2">
        <f>RANK(C167,$C$2:$C$173)</f>
        <v>126</v>
      </c>
      <c r="I167" s="2">
        <f>RANK(D167,$D$2:$D$173,1)</f>
        <v>167</v>
      </c>
      <c r="J167" s="2">
        <f>RANK(E167,$E$2:$E$173,1)</f>
        <v>88</v>
      </c>
      <c r="K167" s="2">
        <f>RANK(F167,$F$2:$F$173,0)</f>
        <v>142</v>
      </c>
      <c r="L167" s="2">
        <f>RANK(G167,$G$2:$G$173,0)</f>
        <v>127</v>
      </c>
      <c r="M167" s="2">
        <f>H167+I167+J167+K167+L167</f>
        <v>650</v>
      </c>
      <c r="N167" s="2">
        <f t="shared" si="4"/>
        <v>130</v>
      </c>
      <c r="O167" s="2">
        <f t="shared" si="5"/>
        <v>127</v>
      </c>
    </row>
    <row r="168" spans="1:15" x14ac:dyDescent="0.3">
      <c r="A168" t="s">
        <v>212</v>
      </c>
      <c r="B168" t="s">
        <v>18</v>
      </c>
      <c r="C168" s="1">
        <v>87</v>
      </c>
      <c r="D168" s="1">
        <v>109</v>
      </c>
      <c r="E168" s="1">
        <v>114</v>
      </c>
      <c r="F168" s="3">
        <v>0.27200000000000002</v>
      </c>
      <c r="G168" s="1">
        <v>104</v>
      </c>
      <c r="H168" s="2">
        <f>RANK(C168,$C$2:$C$173)</f>
        <v>126</v>
      </c>
      <c r="I168" s="2">
        <f>RANK(D168,$D$2:$D$173,1)</f>
        <v>143</v>
      </c>
      <c r="J168" s="2">
        <f>RANK(E168,$E$2:$E$173,1)</f>
        <v>157</v>
      </c>
      <c r="K168" s="2">
        <f>RANK(F168,$F$2:$F$173,0)</f>
        <v>169</v>
      </c>
      <c r="L168" s="2">
        <f>RANK(G168,$G$2:$G$173,0)</f>
        <v>60</v>
      </c>
      <c r="M168" s="2">
        <f>H168+I168+J168+K168+L168</f>
        <v>655</v>
      </c>
      <c r="N168" s="2">
        <f t="shared" si="4"/>
        <v>131</v>
      </c>
      <c r="O168" s="2">
        <f t="shared" si="5"/>
        <v>143</v>
      </c>
    </row>
    <row r="169" spans="1:15" x14ac:dyDescent="0.3">
      <c r="A169" t="s">
        <v>213</v>
      </c>
      <c r="B169" t="s">
        <v>18</v>
      </c>
      <c r="C169" s="1">
        <v>98</v>
      </c>
      <c r="D169" s="1">
        <v>124</v>
      </c>
      <c r="E169" s="1">
        <v>125</v>
      </c>
      <c r="F169" s="3">
        <v>0.29599999999999999</v>
      </c>
      <c r="G169" s="1">
        <v>91</v>
      </c>
      <c r="H169" s="2">
        <f>RANK(C169,$C$2:$C$173)</f>
        <v>73</v>
      </c>
      <c r="I169" s="2">
        <f>RANK(D169,$D$2:$D$173,1)</f>
        <v>164</v>
      </c>
      <c r="J169" s="2">
        <f>RANK(E169,$E$2:$E$173,1)</f>
        <v>171</v>
      </c>
      <c r="K169" s="2">
        <f>RANK(F169,$F$2:$F$173,0)</f>
        <v>137</v>
      </c>
      <c r="L169" s="2">
        <f>RANK(G169,$G$2:$G$173,0)</f>
        <v>122</v>
      </c>
      <c r="M169" s="2">
        <f>H169+I169+J169+K169+L169</f>
        <v>667</v>
      </c>
      <c r="N169" s="2">
        <f t="shared" si="4"/>
        <v>133.4</v>
      </c>
      <c r="O169" s="2">
        <f t="shared" si="5"/>
        <v>137</v>
      </c>
    </row>
    <row r="170" spans="1:15" x14ac:dyDescent="0.3">
      <c r="A170" t="s">
        <v>214</v>
      </c>
      <c r="B170" t="s">
        <v>76</v>
      </c>
      <c r="C170" s="1">
        <v>58</v>
      </c>
      <c r="D170" s="1">
        <v>78</v>
      </c>
      <c r="E170" s="1">
        <v>111</v>
      </c>
      <c r="F170" s="3">
        <v>0.28000000000000003</v>
      </c>
      <c r="G170" s="1">
        <v>88</v>
      </c>
      <c r="H170" s="2">
        <f>RANK(C170,$C$2:$C$173)</f>
        <v>169</v>
      </c>
      <c r="I170" s="2">
        <f>RANK(D170,$D$2:$D$173,1)</f>
        <v>56</v>
      </c>
      <c r="J170" s="2">
        <f>RANK(E170,$E$2:$E$173,1)</f>
        <v>152</v>
      </c>
      <c r="K170" s="2">
        <f>RANK(F170,$F$2:$F$173,0)</f>
        <v>159</v>
      </c>
      <c r="L170" s="2">
        <f>RANK(G170,$G$2:$G$173,0)</f>
        <v>134</v>
      </c>
      <c r="M170" s="2">
        <f>H170+I170+J170+K170+L170</f>
        <v>670</v>
      </c>
      <c r="N170" s="2">
        <f t="shared" si="4"/>
        <v>134</v>
      </c>
      <c r="O170" s="2">
        <f t="shared" si="5"/>
        <v>152</v>
      </c>
    </row>
    <row r="171" spans="1:15" x14ac:dyDescent="0.3">
      <c r="A171" t="s">
        <v>215</v>
      </c>
      <c r="B171" t="s">
        <v>18</v>
      </c>
      <c r="C171" s="1">
        <v>112</v>
      </c>
      <c r="D171" s="1">
        <v>119</v>
      </c>
      <c r="E171" s="1">
        <v>120</v>
      </c>
      <c r="F171" s="3">
        <v>0.28199999999999997</v>
      </c>
      <c r="G171" s="1">
        <v>80</v>
      </c>
      <c r="H171" s="2">
        <f>RANK(C171,$C$2:$C$173)</f>
        <v>45</v>
      </c>
      <c r="I171" s="2">
        <f>RANK(D171,$D$2:$D$173,1)</f>
        <v>161</v>
      </c>
      <c r="J171" s="2">
        <f>RANK(E171,$E$2:$E$173,1)</f>
        <v>167</v>
      </c>
      <c r="K171" s="2">
        <f>RANK(F171,$F$2:$F$173,0)</f>
        <v>156</v>
      </c>
      <c r="L171" s="2">
        <f>RANK(G171,$G$2:$G$173,0)</f>
        <v>160</v>
      </c>
      <c r="M171" s="2">
        <f>H171+I171+J171+K171+L171</f>
        <v>689</v>
      </c>
      <c r="N171" s="2">
        <f t="shared" si="4"/>
        <v>137.80000000000001</v>
      </c>
      <c r="O171" s="2">
        <f t="shared" si="5"/>
        <v>160</v>
      </c>
    </row>
    <row r="172" spans="1:15" x14ac:dyDescent="0.3">
      <c r="A172" t="s">
        <v>216</v>
      </c>
      <c r="B172" t="s">
        <v>199</v>
      </c>
      <c r="C172" s="1">
        <v>68</v>
      </c>
      <c r="D172" s="1">
        <v>98</v>
      </c>
      <c r="E172" s="1">
        <v>114</v>
      </c>
      <c r="F172" s="3">
        <v>0.26800000000000002</v>
      </c>
      <c r="G172" s="1">
        <v>96</v>
      </c>
      <c r="H172" s="2">
        <f>RANK(C172,$C$2:$C$173)</f>
        <v>164</v>
      </c>
      <c r="I172" s="2">
        <f>RANK(D172,$D$2:$D$173,1)</f>
        <v>113</v>
      </c>
      <c r="J172" s="2">
        <f>RANK(E172,$E$2:$E$173,1)</f>
        <v>157</v>
      </c>
      <c r="K172" s="2">
        <f>RANK(F172,$F$2:$F$173,0)</f>
        <v>170</v>
      </c>
      <c r="L172" s="2">
        <f>RANK(G172,$G$2:$G$173,0)</f>
        <v>103</v>
      </c>
      <c r="M172" s="2">
        <f>H172+I172+J172+K172+L172</f>
        <v>707</v>
      </c>
      <c r="N172" s="2">
        <f t="shared" si="4"/>
        <v>141.4</v>
      </c>
      <c r="O172" s="2">
        <f t="shared" si="5"/>
        <v>157</v>
      </c>
    </row>
    <row r="173" spans="1:15" x14ac:dyDescent="0.3">
      <c r="A173" t="s">
        <v>217</v>
      </c>
      <c r="B173" t="s">
        <v>18</v>
      </c>
      <c r="C173" s="1">
        <v>91</v>
      </c>
      <c r="D173" s="1">
        <v>115</v>
      </c>
      <c r="E173" s="1">
        <v>120</v>
      </c>
      <c r="F173" s="3">
        <v>0.255</v>
      </c>
      <c r="G173" s="1">
        <v>84</v>
      </c>
      <c r="H173" s="2">
        <f>RANK(C173,$C$2:$C$173)</f>
        <v>105</v>
      </c>
      <c r="I173" s="2">
        <f>RANK(D173,$D$2:$D$173,1)</f>
        <v>156</v>
      </c>
      <c r="J173" s="2">
        <f>RANK(E173,$E$2:$E$173,1)</f>
        <v>167</v>
      </c>
      <c r="K173" s="2">
        <f>RANK(F173,$F$2:$F$173,0)</f>
        <v>172</v>
      </c>
      <c r="L173" s="2">
        <f>RANK(G173,$G$2:$G$173,0)</f>
        <v>146</v>
      </c>
      <c r="M173" s="2">
        <f>H173+I173+J173+K173+L173</f>
        <v>746</v>
      </c>
      <c r="N173" s="2">
        <f t="shared" si="4"/>
        <v>149.19999999999999</v>
      </c>
      <c r="O173" s="2">
        <f t="shared" si="5"/>
        <v>156</v>
      </c>
    </row>
  </sheetData>
  <conditionalFormatting sqref="C2:C17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7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E17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:F17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7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Young</dc:creator>
  <cp:lastModifiedBy>Brian Young</cp:lastModifiedBy>
  <dcterms:created xsi:type="dcterms:W3CDTF">2021-01-10T19:15:12Z</dcterms:created>
  <dcterms:modified xsi:type="dcterms:W3CDTF">2021-01-10T19:15:46Z</dcterms:modified>
</cp:coreProperties>
</file>